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315" activeTab="2"/>
  </bookViews>
  <sheets>
    <sheet name="Прил1" sheetId="1" r:id="rId1"/>
    <sheet name="Прил2" sheetId="2" r:id="rId2"/>
    <sheet name="Прил3" sheetId="7" r:id="rId3"/>
  </sheets>
  <externalReferences>
    <externalReference r:id="rId4"/>
  </externalReferences>
  <definedNames>
    <definedName name="_xlnm.Print_Titles" localSheetId="0">Прил1!$3:$3</definedName>
    <definedName name="_xlnm.Print_Titles" localSheetId="1">Прил2!$3:$3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2" i="2" l="1"/>
  <c r="B110" i="2"/>
  <c r="B108" i="2"/>
  <c r="F5" i="1" l="1"/>
  <c r="F4" i="1" l="1"/>
  <c r="E4" i="1"/>
</calcChain>
</file>

<file path=xl/sharedStrings.xml><?xml version="1.0" encoding="utf-8"?>
<sst xmlns="http://schemas.openxmlformats.org/spreadsheetml/2006/main" count="280" uniqueCount="202">
  <si>
    <t>Обозначение</t>
  </si>
  <si>
    <t>Наименование</t>
  </si>
  <si>
    <t>Единица измерения</t>
  </si>
  <si>
    <t>№
 п/п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</si>
  <si>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на подготовку и выдачу сетевой организацией технических условий заявителю и проверку сетевой организацией выполнения технических условий заявителем</t>
  </si>
  <si>
    <t>рублей за одно присоединение</t>
  </si>
  <si>
    <t>1.1</t>
  </si>
  <si>
    <t>1.2.1</t>
  </si>
  <si>
    <t>1.2.2</t>
  </si>
  <si>
    <t>рублей/км</t>
  </si>
  <si>
    <t>рублей/кВт</t>
  </si>
  <si>
    <t>№ 
п/п</t>
  </si>
  <si>
    <t>№
п/п</t>
  </si>
  <si>
    <t>Наименование
территориальной сетевой организации</t>
  </si>
  <si>
    <t>Размер плановых выпадающих доходов от технологического присоединения,
тыс. руб.</t>
  </si>
  <si>
    <t>АО «Донэнерго»</t>
  </si>
  <si>
    <t>Филиал ПАО «Россети Юг»-«Ростовэнерго»</t>
  </si>
  <si>
    <r>
      <t>С</t>
    </r>
    <r>
      <rPr>
        <vertAlign val="subscript"/>
        <sz val="14"/>
        <color theme="1"/>
        <rFont val="Times New Roman"/>
        <family val="1"/>
        <charset val="204"/>
      </rPr>
      <t>1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</si>
  <si>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1.1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</si>
  <si>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1.2.1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</si>
  <si>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1.2.2</t>
    </r>
  </si>
  <si>
    <t>** Правила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сетям, утвержденные постановлением Правительства РФ от 27.12.2004 № 861</t>
  </si>
  <si>
    <t>х</t>
  </si>
  <si>
    <r>
      <t>* Стандартизированные тарифные ставки С</t>
    </r>
    <r>
      <rPr>
        <vertAlign val="subscript"/>
        <sz val="10"/>
        <color theme="1"/>
        <rFont val="Times New Roman"/>
        <family val="1"/>
        <charset val="204"/>
      </rPr>
      <t>2,i</t>
    </r>
    <r>
      <rPr>
        <sz val="10"/>
        <color theme="1"/>
        <rFont val="Times New Roman"/>
        <family val="1"/>
        <charset val="204"/>
      </rPr>
      <t>, С</t>
    </r>
    <r>
      <rPr>
        <vertAlign val="subscript"/>
        <sz val="10"/>
        <color theme="1"/>
        <rFont val="Times New Roman"/>
        <family val="1"/>
        <charset val="204"/>
      </rPr>
      <t>3,i</t>
    </r>
    <r>
      <rPr>
        <sz val="10"/>
        <color theme="1"/>
        <rFont val="Times New Roman"/>
        <family val="1"/>
        <charset val="204"/>
      </rPr>
      <t>, С</t>
    </r>
    <r>
      <rPr>
        <vertAlign val="subscript"/>
        <sz val="10"/>
        <color theme="1"/>
        <rFont val="Times New Roman"/>
        <family val="1"/>
        <charset val="204"/>
      </rPr>
      <t>4,i</t>
    </r>
    <r>
      <rPr>
        <sz val="10"/>
        <color theme="1"/>
        <rFont val="Times New Roman"/>
        <family val="1"/>
        <charset val="204"/>
      </rPr>
      <t>, С</t>
    </r>
    <r>
      <rPr>
        <vertAlign val="subscript"/>
        <sz val="10"/>
        <color theme="1"/>
        <rFont val="Times New Roman"/>
        <family val="1"/>
        <charset val="204"/>
      </rPr>
      <t>5,i</t>
    </r>
    <r>
      <rPr>
        <sz val="10"/>
        <color theme="1"/>
        <rFont val="Times New Roman"/>
        <family val="1"/>
        <charset val="204"/>
      </rPr>
      <t>, С</t>
    </r>
    <r>
      <rPr>
        <vertAlign val="subscript"/>
        <sz val="10"/>
        <color theme="1"/>
        <rFont val="Times New Roman"/>
        <family val="1"/>
        <charset val="204"/>
      </rPr>
      <t>6,i</t>
    </r>
    <r>
      <rPr>
        <sz val="10"/>
        <color theme="1"/>
        <rFont val="Times New Roman"/>
        <family val="1"/>
        <charset val="204"/>
      </rPr>
      <t>, С</t>
    </r>
    <r>
      <rPr>
        <vertAlign val="subscript"/>
        <sz val="10"/>
        <color theme="1"/>
        <rFont val="Times New Roman"/>
        <family val="1"/>
        <charset val="204"/>
      </rPr>
      <t>7,i</t>
    </r>
    <r>
      <rPr>
        <sz val="10"/>
        <color theme="1"/>
        <rFont val="Times New Roman"/>
        <family val="1"/>
        <charset val="204"/>
      </rPr>
      <t>, С</t>
    </r>
    <r>
      <rPr>
        <vertAlign val="subscript"/>
        <sz val="10"/>
        <color theme="1"/>
        <rFont val="Times New Roman"/>
        <family val="1"/>
        <charset val="204"/>
      </rPr>
      <t>8,i</t>
    </r>
    <r>
      <rPr>
        <sz val="10"/>
        <color theme="1"/>
        <rFont val="Times New Roman"/>
        <family val="1"/>
        <charset val="204"/>
      </rPr>
      <t xml:space="preserve"> являются едиными для постоянной и временной схемы электроснабжения.</t>
    </r>
  </si>
  <si>
    <r>
      <t>* Стандартизированная тарифная ставка С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является единой для постоянной и временной схемы электроснабжения.</t>
    </r>
  </si>
  <si>
    <t>Воздушные линии на железобетонных опорах изолированным сталеалюминиевым проводом сечением до 50 квадратных мм включительно одноцепные</t>
  </si>
  <si>
    <t>Воздушные линии на железобетонных опорах изолированным сталеалюминиевым проводом сечением от 50 до 100 квадратных мм включительно одноцепные</t>
  </si>
  <si>
    <t>Воздушные линии на железобетонных опорах изолированным сталеалюминиевым проводом сечением от 100 до 200 квадратных мм включительно одноцепные</t>
  </si>
  <si>
    <t>Воздушные линии на железобетонных опорах изолированным алюминиевым проводом сечением до 50 квадратных мм включительно одноцепные</t>
  </si>
  <si>
    <t>Воздушные линии на железобетонных опорах изолированным алюминиевым проводом сечением от 50 до 100 квадратных мм включительно одноцепные</t>
  </si>
  <si>
    <t>Воздушные линии на железобетонных опорах изолированным алюминиевым проводом сечением от 50 до 100 квадратных мм включительно двухцепные</t>
  </si>
  <si>
    <t>Воздушные линии на железобетонных опорах изолированным алюминиевым проводом сечением от 100 до 200 квадратных мм включительно одноцепные</t>
  </si>
  <si>
    <t>Воздушные линии на железобетонных опорах изолированным алюминиевым проводом сечением от 100 до 200 квадратных мм включительно двухцепные</t>
  </si>
  <si>
    <t>Воздушные линии на железобетонных опорах неизолированным сталеалюминиевым проводом сечением от 50 до 100 квадратных мм включительно одноцепные</t>
  </si>
  <si>
    <t>Воздушные линии на железобетонных опорах неизолированным сталеалюминиевым проводом сечением от 100 до 200 квадратных мм включительно одноцепные</t>
  </si>
  <si>
    <t>Воздушные линии на железобетонных опорах неизолированным алюминиевым проводом сечением до 50 квадратных мм включительно одноцепные</t>
  </si>
  <si>
    <t>3.1.1.1.1.1</t>
  </si>
  <si>
    <t>Кабельные линии в траншеях одножильные с резиновой или пластмассовой изоляцией сечением провода до 50 квадратных мм включительно с одним кабелем в траншее</t>
  </si>
  <si>
    <t>3.1.1.1.2.1</t>
  </si>
  <si>
    <t>Кабельные линии в траншеях одножильные с резиновой или пластмассовой изоляцией сечением провода от 50 до 100 квадратных мм включительно с одним кабелем в траншее</t>
  </si>
  <si>
    <t>3.1.1.1.3.1</t>
  </si>
  <si>
    <t>Кабельные линии в траншеях одножильные с резиновой или пластмассовой изоляцией сечением провода от 100 до 200 квадратных мм включительно с одним кабелем в траншее</t>
  </si>
  <si>
    <t>3.1.1.1.4.1</t>
  </si>
  <si>
    <t>Кабельные линии в траншеях одножильные с резиновой или пластмассовой изоляцией сечением провода от 200 до 250 квадратных мм включительно с одним кабелем в траншее</t>
  </si>
  <si>
    <t>3.1.1.1.5.2</t>
  </si>
  <si>
    <t>Кабельные линии в траншеях одножильные с резиновой или пластмассовой изоляцией сечением провода от 250 до 300 квадратных мм включительно с двумя кабелями в траншее</t>
  </si>
  <si>
    <t>3.1.1.2.2.1</t>
  </si>
  <si>
    <t>Кабельные линии в траншеях одножильные с бумажной изоляцией сечением провода от 50 до 100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</si>
  <si>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до 50 квадратных мм включительно с одним кабелем в траншее</t>
  </si>
  <si>
    <t>3.1.2.1.2.1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</si>
  <si>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двумя кабелями в траншее</t>
  </si>
  <si>
    <t>3.1.2.1.3.1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</si>
  <si>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одним кабелем в траншее</t>
  </si>
  <si>
    <t>3.1.2.1.3.2</t>
  </si>
  <si>
    <t>Кабельные линии в траншеях многожильные с резиновой или пластмассовой изоляцией сечением провода от 100 до 200 квадратных мм включительно с двумя кабелями в траншее</t>
  </si>
  <si>
    <t>3.1.2.1.4.1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</si>
  <si>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одним кабелем в траншее</t>
  </si>
  <si>
    <t>3.1.2.1.4.2</t>
  </si>
  <si>
    <t>Кабельные линии в траншеях многожильные с резиновой или пластмассовой изоляцией сечением провода от 200 до 250 квадратных мм включительно с двумя кабелями в траншее</t>
  </si>
  <si>
    <t>3.1.2.2.1.1</t>
  </si>
  <si>
    <t>Кабельные линии в траншеях многожильные с бумажной изоляцией сечением провода до 50 квадратных мм включительно с одним кабелем в траншее</t>
  </si>
  <si>
    <t>3.1.2.2.2.1</t>
  </si>
  <si>
    <t>Кабельные линии в траншеях многожильные с бумажной изоляцией сечением провода от 50 до 100 квадратных мм включительно с одним кабелем в траншее</t>
  </si>
  <si>
    <t>3.1.2.2.2.2</t>
  </si>
  <si>
    <t>Кабельные линии в траншеях многожильные с бумажной изоляцией сечением провода от 50 до 100 квадратных мм включительно с двумя кабелями в траншее</t>
  </si>
  <si>
    <t>3.1.2.2.3.1</t>
  </si>
  <si>
    <t>Кабельные линии в траншеях многожильные с бумажной изоляцией сечением провода от 100 до 200 квадратных мм включительно с одним кабелем в траншее</t>
  </si>
  <si>
    <t>3.1.2.2.4.1</t>
  </si>
  <si>
    <t>Кабельные линии в траншеях многожильные с бумажной изоляцией сечением провода от 200 до 250 квадратных мм включительно с одним кабелем в траншее</t>
  </si>
  <si>
    <t>3.6.1.1.1.1</t>
  </si>
  <si>
    <t>Кабельные линии, прокладываемые методом горизонтального наклонного бурения, одножильные с резиновой или пластмассовой изоляцией сечением провода до 50 квадратных мм включительно с одной трубой в скважине</t>
  </si>
  <si>
    <t>3.6.1.1.2.1</t>
  </si>
  <si>
    <t>Кабельные линии, прокладываемые методом горизонтального наклонного бурения, одножильные с резиновой или пластмассовой изоляцией сечением провода от 50 до 100 квадратных мм включительно с одной трубой в скважине</t>
  </si>
  <si>
    <t>3.6.1.1.4.2</t>
  </si>
  <si>
    <t>Кабельные линии, прокладываемые методом горизонтального наклонного бурения, одножильные с резиновой или пластмассовой изоляцией сечением провода от 200 до 250 квадратных мм включительно с двумя трубами в скважине</t>
  </si>
  <si>
    <t>3.6.1.2.3.1</t>
  </si>
  <si>
    <t>3.6.2.1.1.1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</si>
  <si>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до 50 квадратных мм включительно с одной трубой в скважине</t>
  </si>
  <si>
    <t>3.6.2.1.2.1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</si>
  <si>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50 до 100 квадратных мм включительно с одной трубой в скважине</t>
  </si>
  <si>
    <t>3.6.2.1.3.1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</si>
  <si>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100 до 200 квадратных мм включительно с одной трубой в скважине</t>
  </si>
  <si>
    <t>3.6.2.1.4.1</t>
  </si>
  <si>
    <t>Кабельные линии, прокладываемые методом горизонтального наклонного бурения, многожильные с резиновой или пластмассовой изоляцией сечением провода от 200 до 250 квадратных мм включительно с одной трубой в скважине</t>
  </si>
  <si>
    <t>Реклоузеры номинальным током от 100 до 250 А включительно</t>
  </si>
  <si>
    <t>рублей/шт.</t>
  </si>
  <si>
    <t>Реклоузеры номинальным током от 500 до 1000 А включительно</t>
  </si>
  <si>
    <t>Переключательные пункты номинальным током от 100 до 250 А включительно с количеством ячеек до 5 включительно</t>
  </si>
  <si>
    <t>Переключательные пункты номинальным током от 250 до 500 А включительно с количеством ячеек до 5 включительно</t>
  </si>
  <si>
    <t>Переключательные пункты номинальным током от 500 до 1000 А включительно с количеством ячеек до 5 включительно</t>
  </si>
  <si>
    <t>5.1.1.1</t>
  </si>
  <si>
    <t>Однотрансформаторные подстанции (за исключением РТП) мощностью до 25 кВА включительно столбового/мачтового типа</t>
  </si>
  <si>
    <t>5.1.1.2</t>
  </si>
  <si>
    <t>Однотрансформаторные подстанции (за исключением РТП) мощностью до 25 кВА включительно шкафного или киоскового типа</t>
  </si>
  <si>
    <t>5.1.2.1</t>
  </si>
  <si>
    <t>Однотрансформаторные подстанции (за исключением РТП) мощностью от 25 до 100 кВА включительно столбового/мачтового типа</t>
  </si>
  <si>
    <t>5.1.2.2</t>
  </si>
  <si>
    <t>Однотрансформаторные подстанции (за исключением РТП) мощностью от 25 до 100 кВА включительно шкафного или киоскового типа</t>
  </si>
  <si>
    <t>5.1.3.1</t>
  </si>
  <si>
    <t>Однотрансформаторные подстанции (за исключением РТП) мощностью от 100 до 250 кВА включительно столбового/мачтового типа</t>
  </si>
  <si>
    <t>5.1.3.2</t>
  </si>
  <si>
    <t>Однотрансформаторные подстанции (за исключением РТП) мощностью от 100 до 250 кВА включительно шкафного или киоскового типа</t>
  </si>
  <si>
    <t>5.1.3.3</t>
  </si>
  <si>
    <t>Однотрансформаторные подстанции (за исключением РТП) мощностью от 100 до 250 кВА включительно блочного типа</t>
  </si>
  <si>
    <t>5.1.4.1</t>
  </si>
  <si>
    <t>Однотрансформаторные подстанции (за исключением РТП) мощностью от 250 до 400 кВА включительно столбового/мачтового типа</t>
  </si>
  <si>
    <t>5.1.4.2</t>
  </si>
  <si>
    <t>Однотрансформаторные подстанции (за исключением РТП) мощностью от 250 до 400 кВА включительно шкафного или киоскового типа</t>
  </si>
  <si>
    <t>5.1.5.2</t>
  </si>
  <si>
    <t>Однотрансформаторные подстанции (за исключением РТП) мощностью от 400 до 630 кВА включительно шкафного или киоскового типа</t>
  </si>
  <si>
    <t>5.1.5.3</t>
  </si>
  <si>
    <t>Однотрансформаторные подстанции (за исключением РТП) мощностью от 400 до 630 кВА включительно блочного типа</t>
  </si>
  <si>
    <t>5.1.6.2</t>
  </si>
  <si>
    <t>Однотрансформаторные подстанции (за исключением РТП) мощностью от 630 до 1000 кВА включительно шкафного или киоскового типа</t>
  </si>
  <si>
    <t>5.2.4.2</t>
  </si>
  <si>
    <t>Двухтрансформаторные и более подстанции (за исключением РТП) мощностью от 250 до 400 кВА включительно шкафного или киоскового типа</t>
  </si>
  <si>
    <t>5.2.5.2</t>
  </si>
  <si>
    <t>Двухтрансформаторные и более подстанции (за исключением РТП) мощностью от 400 до 630 кВА включительно шкафного или киоскового типа</t>
  </si>
  <si>
    <t>5.2.5.3</t>
  </si>
  <si>
    <t>Двухтрансформаторные и более подстанции (за исключением РТП) мощностью от 400 до 630 кВА включительно блочного типа</t>
  </si>
  <si>
    <t>5.2.6.2</t>
  </si>
  <si>
    <t>Двухтрансформаторные и более подстанции (за исключением РТП) мощностью от 630 до 1000 кВА включительно шкафного или киоскового типа</t>
  </si>
  <si>
    <t>Средства коммерческого учета электрической энергии (мощности) однофазные прямого включения</t>
  </si>
  <si>
    <t xml:space="preserve">стандартизированная тарифная ставка на покрытие расходов на проверку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
</t>
  </si>
  <si>
    <t xml:space="preserve">стандартизированная тарифная ставка на покрытие расходов на выдачу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
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</si>
  <si>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</si>
  <si>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Размер плановых выпадающих доходов территориальных сетевых организаций на территории Ростовской области, связанных с осуществлением технологического присоединения к электрическим сетям на 2024 год</t>
  </si>
  <si>
    <t>Значения в ценах
2024 года без НДС</t>
  </si>
  <si>
    <t>Единые стандартизированные тарифные ставки за технологическое присоединение энергопринимающих устройств к распределительным электрическим сетям территориальных сетевых организаций на территории Ростовской области
на 2024 год</t>
  </si>
  <si>
    <t>2.3.1.3.1.1.</t>
  </si>
  <si>
    <t>2.3.1.3.2.1.</t>
  </si>
  <si>
    <t>2.3.1.3.3.1.</t>
  </si>
  <si>
    <t>2.3.1.4.1.1.</t>
  </si>
  <si>
    <t>2.3.1.4.2.1.</t>
  </si>
  <si>
    <t>2.3.1.4.2.2.</t>
  </si>
  <si>
    <t>2.3.1.4.3.1.</t>
  </si>
  <si>
    <t>2.3.1.4.3.2.</t>
  </si>
  <si>
    <t>2.3.2.3.1.1.</t>
  </si>
  <si>
    <t>2.3.2.3.2.1.</t>
  </si>
  <si>
    <t>2.3.2.3.3.1.</t>
  </si>
  <si>
    <t>2.3.2.4.1.1.</t>
  </si>
  <si>
    <t>воздушные линии на железобетонных опорах неизолированным сталеалюминиевым проводом сечением до 50 квадратных мм включительно одноцепные</t>
  </si>
  <si>
    <t>3.1.1.1.7.1</t>
  </si>
  <si>
    <t>3.1.1.2.1.1</t>
  </si>
  <si>
    <t>3.1.1.2.3.2</t>
  </si>
  <si>
    <t>3.1.2.1.1.1</t>
  </si>
  <si>
    <t>3.1.2.1.2.2</t>
  </si>
  <si>
    <t>3.1.2.1.6.1</t>
  </si>
  <si>
    <t>3.1.2.1.6.2</t>
  </si>
  <si>
    <t>3.6.1.1.3.1</t>
  </si>
  <si>
    <t>3.6.1.2.2.1</t>
  </si>
  <si>
    <t>кабельные линии в траншеях одножильные с резиновой или пластмассовой изоляцией сечением провода от 400 до 500 квадратных мм включительно с одним кабелем в траншее</t>
  </si>
  <si>
    <t>кабельные линии в траншеях одножильные с бумажной изоляцией сечением провода до 50 квадратных мм включительно с одним кабелем в траншее</t>
  </si>
  <si>
    <t>Кабельные линии в траншеях одножильные с бумажной изоляцией сечением провода от 100 до 200 квадратных мм включительно с двумя кабелями в траншее</t>
  </si>
  <si>
    <t>Кабельные линии в траншеях многожильные с резиновой или пластмассовой изоляцией сечением провода от 300 до 400 квадратных мм включительно с одним кабелем в траншее</t>
  </si>
  <si>
    <t>кабельные линии в траншеях многожильные с резиновой или пластмассовой изоляцией сечением провода от 300 до 400 квадратных мм включительно с двумя кабелями в траншее</t>
  </si>
  <si>
    <t>кабельные линии, прокладываемые методом горизонтального наклонного бурения, одножильные с резиновой или пластмассовой изоляцией сечением провода от 100 до 200 квадратных мм включительно с одной трубой в скважине</t>
  </si>
  <si>
    <t>кабельные линии, прокладываемые методом горизонтального наклонного бурения, одножильные с бумажной изоляцией сечением провода от 50 до 100 квадратных мм включительно с одной трубой в скважине</t>
  </si>
  <si>
    <t>кабельные линии, прокладываемые методом горизонтального наклонного бурения, одножильные с бумажной изоляцией сечением провода от 100 до 200 квадратных мм включительно с одной трубой в скважине</t>
  </si>
  <si>
    <t>Обозначение ставки</t>
  </si>
  <si>
    <t>4.1.2.</t>
  </si>
  <si>
    <t>4.1.4.</t>
  </si>
  <si>
    <t>4.4.3.4</t>
  </si>
  <si>
    <t>4.5.4.1</t>
  </si>
  <si>
    <t>4.5.4.2</t>
  </si>
  <si>
    <t>4.6.2.1.</t>
  </si>
  <si>
    <t>4.6.3.1.</t>
  </si>
  <si>
    <t>4.6.4.1.</t>
  </si>
  <si>
    <t>5.2.3.2</t>
  </si>
  <si>
    <t>5.2.7.3</t>
  </si>
  <si>
    <t>5.2.8.3</t>
  </si>
  <si>
    <t>распределительные пункты (РП), за исключением комплектных распределительных устройств наружной установки (КРН, КРУН), номинальным током от 250 до 500 А включительно с количеством ячеек свыше 15</t>
  </si>
  <si>
    <t>комплектные распределительные устройства наружной установки (КРН, КРУН) номинальным током от 500 до 1000 А включительно с количеством ячеек до 5 включительно</t>
  </si>
  <si>
    <t>комплектные распределительные устройства наружной установки (КРН, КРУН) номинальным током от 500 до 1000 А включительно с количеством ячеек от 5 до 10 включительно</t>
  </si>
  <si>
    <t>Двухтрансформаторные и более подстанции (за исключением РТП) мощностью от 100 до 250 кВА включительно шкафного или киоскового типа</t>
  </si>
  <si>
    <t>8.1.1.</t>
  </si>
  <si>
    <t>Кабельные линии в траншеях многожильные с резиновой или пластмассовой изоляцией сечением провода от 50 до 100 квадратных мм включительно с одним кабелем в траншее</t>
  </si>
  <si>
    <t>рублей
за точку учета</t>
  </si>
  <si>
    <t>Средства коммерческого учета электрической энергии (мощности) трехфазные прямого включения</t>
  </si>
  <si>
    <t>Средства коммерческого учета электрической энергии (мощности) трехфазные полукосвенного включения</t>
  </si>
  <si>
    <t>Средства коммерческого учета электрической энергии (мощности) трехфазные косвенного включения</t>
  </si>
  <si>
    <t>Двухтрансформаторные и более подстанции (за исключением РТП) мощностью от 1000 кВА до 1250 кВА включительно блочного типа</t>
  </si>
  <si>
    <t>Двухтрансформаторные и более подстанции (за исключением РТП) мощностью от 1250 кВА до 1600 кВА включительно блочного типа</t>
  </si>
  <si>
    <t>Единые стандартизированные тарифные ставки за технологическое присоединение энергопринимающих устройств к распределительным электрическим сетям территориальных сетевых организаций на территории Ростовской области на 2024 год</t>
  </si>
  <si>
    <t>11 429,58**</t>
  </si>
  <si>
    <t>19 399,67**</t>
  </si>
  <si>
    <t>14 746,45**</t>
  </si>
  <si>
    <t>20 099,17**</t>
  </si>
  <si>
    <t>16 415,29**</t>
  </si>
  <si>
    <t>14 706,03**</t>
  </si>
  <si>
    <t>18 344,99**</t>
  </si>
  <si>
    <t>10 427,59**</t>
  </si>
  <si>
    <t>12 027,55**</t>
  </si>
  <si>
    <t>10 835,81**</t>
  </si>
  <si>
    <t>138 895,11***</t>
  </si>
  <si>
    <t>*** Не включает стоимость ТТ и ТН.</t>
  </si>
  <si>
    <t>**  Ставки учитывают расходы по двум независимым источникам энергоснабжения для потребителей первой и второй категории надежности.</t>
  </si>
  <si>
    <t>Для заявителей, указанных в пунктах 12(1), 13(2) - 13(5) и 14
 Правил** по уровню напряжения 0,4 кВ и ниже</t>
  </si>
  <si>
    <t>Для заявителей, кроме указанных в пунктах 12(1), 13(2) - 13(5) и 14 Правил** по уровню напряжения 0,4 кВ и ниже</t>
  </si>
  <si>
    <t>Приложение № 1
к постановлению Региональной службы
по тарифам Ростовской области
от 19.12.2023 № 837</t>
  </si>
  <si>
    <t>Приложение № 2
к постановлению Региональной службы
по тарифам Ростовской области
от 19.12.2023 № 837</t>
  </si>
  <si>
    <t>Приложение № 3
к постановлению Региональной службы
по тарифам Ростовской области
от 19.12.2023 № 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</si>
</sst>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/>
    <xf numFmtId="4" fontId="2" fillId="0" borderId="0" xfId="0" applyNumberFormat="1" applyFont="1"/>
    <xf numFmtId="49" fontId="4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right" vertical="center" wrapText="1" indent="4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 indent="4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4" fontId="2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110" Type="http://schemas.openxmlformats.org/officeDocument/2006/relationships/image" Target="../media/image110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400</xdr:rowOff>
    </xdr:from>
    <xdr:to>
      <xdr:col>2</xdr:col>
      <xdr:colOff>1187824</xdr:colOff>
      <xdr:row>4</xdr:row>
      <xdr:rowOff>2322</xdr:rowOff>
    </xdr:to>
    <xdr:pic>
      <xdr:nvPicPr>
        <xdr:cNvPr id="206" name="Рисунок 2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794" y="6634282"/>
          <a:ext cx="1187824" cy="416539"/>
        </a:xfrm>
        <a:prstGeom prst="rect">
          <a:avLst/>
        </a:prstGeom>
      </xdr:spPr>
    </xdr:pic>
    <xdr:clientData/>
  </xdr:twoCellAnchor>
  <xdr:twoCellAnchor editAs="oneCell">
    <xdr:from>
      <xdr:col>1</xdr:col>
      <xdr:colOff>949777</xdr:colOff>
      <xdr:row>4</xdr:row>
      <xdr:rowOff>399</xdr:rowOff>
    </xdr:from>
    <xdr:to>
      <xdr:col>2</xdr:col>
      <xdr:colOff>963706</xdr:colOff>
      <xdr:row>4</xdr:row>
      <xdr:rowOff>399858</xdr:rowOff>
    </xdr:to>
    <xdr:pic>
      <xdr:nvPicPr>
        <xdr:cNvPr id="207" name="Рисунок 20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0071" y="7048899"/>
          <a:ext cx="966429" cy="3994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399</xdr:rowOff>
    </xdr:from>
    <xdr:to>
      <xdr:col>2</xdr:col>
      <xdr:colOff>1187824</xdr:colOff>
      <xdr:row>6</xdr:row>
      <xdr:rowOff>14188</xdr:rowOff>
    </xdr:to>
    <xdr:pic>
      <xdr:nvPicPr>
        <xdr:cNvPr id="208" name="Рисунок 20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794" y="7463517"/>
          <a:ext cx="1187824" cy="4284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1</xdr:rowOff>
    </xdr:from>
    <xdr:to>
      <xdr:col>2</xdr:col>
      <xdr:colOff>963706</xdr:colOff>
      <xdr:row>7</xdr:row>
      <xdr:rowOff>12008</xdr:rowOff>
    </xdr:to>
    <xdr:pic>
      <xdr:nvPicPr>
        <xdr:cNvPr id="209" name="Рисунок 20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2794" y="7877736"/>
          <a:ext cx="963706" cy="4266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190500</xdr:rowOff>
    </xdr:from>
    <xdr:to>
      <xdr:col>2</xdr:col>
      <xdr:colOff>1333500</xdr:colOff>
      <xdr:row>7</xdr:row>
      <xdr:rowOff>651164</xdr:rowOff>
    </xdr:to>
    <xdr:pic>
      <xdr:nvPicPr>
        <xdr:cNvPr id="210" name="Рисунок 20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8275" y="11830050"/>
          <a:ext cx="1333500" cy="46066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1170214</xdr:colOff>
      <xdr:row>9</xdr:row>
      <xdr:rowOff>7750</xdr:rowOff>
    </xdr:to>
    <xdr:pic>
      <xdr:nvPicPr>
        <xdr:cNvPr id="211" name="Рисунок 2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8275" y="12544425"/>
          <a:ext cx="1170214" cy="4268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-1</xdr:rowOff>
    </xdr:from>
    <xdr:to>
      <xdr:col>2</xdr:col>
      <xdr:colOff>925286</xdr:colOff>
      <xdr:row>10</xdr:row>
      <xdr:rowOff>6233</xdr:rowOff>
    </xdr:to>
    <xdr:pic>
      <xdr:nvPicPr>
        <xdr:cNvPr id="212" name="Рисунок 2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8275" y="12963524"/>
          <a:ext cx="925286" cy="42533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1211036</xdr:colOff>
      <xdr:row>11</xdr:row>
      <xdr:rowOff>7868</xdr:rowOff>
    </xdr:to>
    <xdr:pic>
      <xdr:nvPicPr>
        <xdr:cNvPr id="213" name="Рисунок 2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38275" y="13401675"/>
          <a:ext cx="1211036" cy="426968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11</xdr:row>
      <xdr:rowOff>0</xdr:rowOff>
    </xdr:from>
    <xdr:to>
      <xdr:col>2</xdr:col>
      <xdr:colOff>911678</xdr:colOff>
      <xdr:row>12</xdr:row>
      <xdr:rowOff>7330</xdr:rowOff>
    </xdr:to>
    <xdr:pic>
      <xdr:nvPicPr>
        <xdr:cNvPr id="214" name="Рисунок 2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35552" y="13849350"/>
          <a:ext cx="914401" cy="42643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231321</xdr:rowOff>
    </xdr:from>
    <xdr:to>
      <xdr:col>2</xdr:col>
      <xdr:colOff>1210235</xdr:colOff>
      <xdr:row>12</xdr:row>
      <xdr:rowOff>653829</xdr:rowOff>
    </xdr:to>
    <xdr:pic>
      <xdr:nvPicPr>
        <xdr:cNvPr id="215" name="Рисунок 2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12794" y="10977762"/>
          <a:ext cx="1210235" cy="42250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1168336</xdr:colOff>
      <xdr:row>13</xdr:row>
      <xdr:rowOff>408214</xdr:rowOff>
    </xdr:to>
    <xdr:pic>
      <xdr:nvPicPr>
        <xdr:cNvPr id="216" name="Рисунок 2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38275" y="15201900"/>
          <a:ext cx="1168336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843643</xdr:colOff>
      <xdr:row>14</xdr:row>
      <xdr:rowOff>389374</xdr:rowOff>
    </xdr:to>
    <xdr:pic>
      <xdr:nvPicPr>
        <xdr:cNvPr id="217" name="Рисунок 2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38275" y="15630525"/>
          <a:ext cx="843643" cy="389374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</xdr:colOff>
      <xdr:row>15</xdr:row>
      <xdr:rowOff>190501</xdr:rowOff>
    </xdr:from>
    <xdr:to>
      <xdr:col>2</xdr:col>
      <xdr:colOff>1210235</xdr:colOff>
      <xdr:row>15</xdr:row>
      <xdr:rowOff>613699</xdr:rowOff>
    </xdr:to>
    <xdr:pic>
      <xdr:nvPicPr>
        <xdr:cNvPr id="218" name="Рисунок 2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26401" y="12617825"/>
          <a:ext cx="1196628" cy="42319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145677</xdr:colOff>
      <xdr:row>16</xdr:row>
      <xdr:rowOff>224119</xdr:rowOff>
    </xdr:from>
    <xdr:to>
      <xdr:col>2</xdr:col>
      <xdr:colOff>1008530</xdr:colOff>
      <xdr:row>16</xdr:row>
      <xdr:rowOff>626784</xdr:rowOff>
    </xdr:to>
    <xdr:pic>
      <xdr:nvPicPr>
        <xdr:cNvPr id="220" name="Рисунок 2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58471" y="9267266"/>
          <a:ext cx="862853" cy="402665"/>
        </a:xfrm>
        <a:prstGeom prst="rect">
          <a:avLst/>
        </a:prstGeom>
      </xdr:spPr>
    </xdr:pic>
    <xdr:clientData/>
  </xdr:twoCellAnchor>
  <xdr:twoCellAnchor editAs="oneCell">
    <xdr:from>
      <xdr:col>2</xdr:col>
      <xdr:colOff>95249</xdr:colOff>
      <xdr:row>17</xdr:row>
      <xdr:rowOff>190500</xdr:rowOff>
    </xdr:from>
    <xdr:to>
      <xdr:col>2</xdr:col>
      <xdr:colOff>974912</xdr:colOff>
      <xdr:row>17</xdr:row>
      <xdr:rowOff>601490</xdr:rowOff>
    </xdr:to>
    <xdr:pic>
      <xdr:nvPicPr>
        <xdr:cNvPr id="221" name="Рисунок 2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08043" y="14265088"/>
          <a:ext cx="879663" cy="410990"/>
        </a:xfrm>
        <a:prstGeom prst="rect">
          <a:avLst/>
        </a:prstGeom>
      </xdr:spPr>
    </xdr:pic>
    <xdr:clientData/>
  </xdr:twoCellAnchor>
  <xdr:twoCellAnchor editAs="oneCell">
    <xdr:from>
      <xdr:col>1</xdr:col>
      <xdr:colOff>951137</xdr:colOff>
      <xdr:row>18</xdr:row>
      <xdr:rowOff>204106</xdr:rowOff>
    </xdr:from>
    <xdr:to>
      <xdr:col>2</xdr:col>
      <xdr:colOff>1187824</xdr:colOff>
      <xdr:row>18</xdr:row>
      <xdr:rowOff>614349</xdr:rowOff>
    </xdr:to>
    <xdr:pic>
      <xdr:nvPicPr>
        <xdr:cNvPr id="222" name="Рисунок 2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11431" y="15074312"/>
          <a:ext cx="1189187" cy="410243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19</xdr:row>
      <xdr:rowOff>11206</xdr:rowOff>
    </xdr:from>
    <xdr:to>
      <xdr:col>2</xdr:col>
      <xdr:colOff>910878</xdr:colOff>
      <xdr:row>19</xdr:row>
      <xdr:rowOff>400580</xdr:rowOff>
    </xdr:to>
    <xdr:pic>
      <xdr:nvPicPr>
        <xdr:cNvPr id="224" name="Рисунок 2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80029" y="11508441"/>
          <a:ext cx="843643" cy="38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81643</xdr:colOff>
      <xdr:row>20</xdr:row>
      <xdr:rowOff>13608</xdr:rowOff>
    </xdr:from>
    <xdr:to>
      <xdr:col>2</xdr:col>
      <xdr:colOff>1251857</xdr:colOff>
      <xdr:row>20</xdr:row>
      <xdr:rowOff>423944</xdr:rowOff>
    </xdr:to>
    <xdr:pic>
      <xdr:nvPicPr>
        <xdr:cNvPr id="428" name="Рисунок 42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19918" y="4823733"/>
          <a:ext cx="1170214" cy="410336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149679</xdr:colOff>
      <xdr:row>21</xdr:row>
      <xdr:rowOff>0</xdr:rowOff>
    </xdr:from>
    <xdr:to>
      <xdr:col>2</xdr:col>
      <xdr:colOff>1034143</xdr:colOff>
      <xdr:row>21</xdr:row>
      <xdr:rowOff>420120</xdr:rowOff>
    </xdr:to>
    <xdr:pic>
      <xdr:nvPicPr>
        <xdr:cNvPr id="429" name="Рисунок 42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87954" y="5248275"/>
          <a:ext cx="884464" cy="420120"/>
        </a:xfrm>
        <a:prstGeom prst="rect">
          <a:avLst/>
        </a:prstGeom>
      </xdr:spPr>
    </xdr:pic>
    <xdr:clientData/>
  </xdr:twoCellAnchor>
  <xdr:twoCellAnchor editAs="oneCell">
    <xdr:from>
      <xdr:col>2</xdr:col>
      <xdr:colOff>176892</xdr:colOff>
      <xdr:row>22</xdr:row>
      <xdr:rowOff>13607</xdr:rowOff>
    </xdr:from>
    <xdr:to>
      <xdr:col>2</xdr:col>
      <xdr:colOff>1279071</xdr:colOff>
      <xdr:row>22</xdr:row>
      <xdr:rowOff>389645</xdr:rowOff>
    </xdr:to>
    <xdr:pic>
      <xdr:nvPicPr>
        <xdr:cNvPr id="430" name="Рисунок 42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15167" y="5700032"/>
          <a:ext cx="1102179" cy="376038"/>
        </a:xfrm>
        <a:prstGeom prst="rect">
          <a:avLst/>
        </a:prstGeom>
      </xdr:spPr>
    </xdr:pic>
    <xdr:clientData/>
  </xdr:twoCellAnchor>
  <xdr:twoCellAnchor editAs="oneCell">
    <xdr:from>
      <xdr:col>2</xdr:col>
      <xdr:colOff>244928</xdr:colOff>
      <xdr:row>23</xdr:row>
      <xdr:rowOff>0</xdr:rowOff>
    </xdr:from>
    <xdr:to>
      <xdr:col>2</xdr:col>
      <xdr:colOff>994801</xdr:colOff>
      <xdr:row>23</xdr:row>
      <xdr:rowOff>347502</xdr:rowOff>
    </xdr:to>
    <xdr:pic>
      <xdr:nvPicPr>
        <xdr:cNvPr id="431" name="Рисунок 43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83203" y="6124575"/>
          <a:ext cx="749873" cy="34750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1300655</xdr:colOff>
      <xdr:row>25</xdr:row>
      <xdr:rowOff>1361</xdr:rowOff>
    </xdr:to>
    <xdr:pic>
      <xdr:nvPicPr>
        <xdr:cNvPr id="432" name="Рисунок 43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438275" y="6562725"/>
          <a:ext cx="1300655" cy="449036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149677</xdr:colOff>
      <xdr:row>25</xdr:row>
      <xdr:rowOff>0</xdr:rowOff>
    </xdr:from>
    <xdr:to>
      <xdr:col>2</xdr:col>
      <xdr:colOff>1156606</xdr:colOff>
      <xdr:row>26</xdr:row>
      <xdr:rowOff>24748</xdr:rowOff>
    </xdr:to>
    <xdr:pic>
      <xdr:nvPicPr>
        <xdr:cNvPr id="433" name="Рисунок 43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87952" y="7029450"/>
          <a:ext cx="1006929" cy="472422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</xdr:colOff>
      <xdr:row>26</xdr:row>
      <xdr:rowOff>190502</xdr:rowOff>
    </xdr:from>
    <xdr:to>
      <xdr:col>2</xdr:col>
      <xdr:colOff>1251857</xdr:colOff>
      <xdr:row>26</xdr:row>
      <xdr:rowOff>589864</xdr:rowOff>
    </xdr:to>
    <xdr:pic>
      <xdr:nvPicPr>
        <xdr:cNvPr id="435" name="Рисунок 43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47132" y="8715377"/>
          <a:ext cx="1143000" cy="399362"/>
        </a:xfrm>
        <a:prstGeom prst="rect">
          <a:avLst/>
        </a:prstGeom>
      </xdr:spPr>
    </xdr:pic>
    <xdr:clientData/>
  </xdr:twoCellAnchor>
  <xdr:twoCellAnchor editAs="oneCell">
    <xdr:from>
      <xdr:col>2</xdr:col>
      <xdr:colOff>231321</xdr:colOff>
      <xdr:row>27</xdr:row>
      <xdr:rowOff>299357</xdr:rowOff>
    </xdr:from>
    <xdr:to>
      <xdr:col>2</xdr:col>
      <xdr:colOff>1174666</xdr:colOff>
      <xdr:row>27</xdr:row>
      <xdr:rowOff>721178</xdr:rowOff>
    </xdr:to>
    <xdr:pic>
      <xdr:nvPicPr>
        <xdr:cNvPr id="436" name="Рисунок 4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669596" y="9710057"/>
          <a:ext cx="943345" cy="421821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136070</xdr:colOff>
      <xdr:row>28</xdr:row>
      <xdr:rowOff>149678</xdr:rowOff>
    </xdr:from>
    <xdr:to>
      <xdr:col>2</xdr:col>
      <xdr:colOff>1074963</xdr:colOff>
      <xdr:row>28</xdr:row>
      <xdr:rowOff>594418</xdr:rowOff>
    </xdr:to>
    <xdr:pic>
      <xdr:nvPicPr>
        <xdr:cNvPr id="439" name="Рисунок 438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74345" y="12541703"/>
          <a:ext cx="938893" cy="44474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29</xdr:row>
      <xdr:rowOff>246530</xdr:rowOff>
    </xdr:from>
    <xdr:to>
      <xdr:col>2</xdr:col>
      <xdr:colOff>1196628</xdr:colOff>
      <xdr:row>29</xdr:row>
      <xdr:rowOff>645582</xdr:rowOff>
    </xdr:to>
    <xdr:pic>
      <xdr:nvPicPr>
        <xdr:cNvPr id="440" name="Рисунок 439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0029" y="17918206"/>
          <a:ext cx="1129393" cy="399052"/>
        </a:xfrm>
        <a:prstGeom prst="rect">
          <a:avLst/>
        </a:prstGeom>
      </xdr:spPr>
    </xdr:pic>
    <xdr:clientData/>
  </xdr:twoCellAnchor>
  <xdr:twoCellAnchor editAs="oneCell">
    <xdr:from>
      <xdr:col>2</xdr:col>
      <xdr:colOff>54428</xdr:colOff>
      <xdr:row>30</xdr:row>
      <xdr:rowOff>176891</xdr:rowOff>
    </xdr:from>
    <xdr:to>
      <xdr:col>2</xdr:col>
      <xdr:colOff>1006929</xdr:colOff>
      <xdr:row>30</xdr:row>
      <xdr:rowOff>617718</xdr:rowOff>
    </xdr:to>
    <xdr:pic>
      <xdr:nvPicPr>
        <xdr:cNvPr id="442" name="Рисунок 44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492703" y="14331041"/>
          <a:ext cx="952501" cy="440827"/>
        </a:xfrm>
        <a:prstGeom prst="rect">
          <a:avLst/>
        </a:prstGeom>
      </xdr:spPr>
    </xdr:pic>
    <xdr:clientData/>
  </xdr:twoCellAnchor>
  <xdr:twoCellAnchor editAs="oneCell">
    <xdr:from>
      <xdr:col>2</xdr:col>
      <xdr:colOff>68037</xdr:colOff>
      <xdr:row>31</xdr:row>
      <xdr:rowOff>190500</xdr:rowOff>
    </xdr:from>
    <xdr:to>
      <xdr:col>2</xdr:col>
      <xdr:colOff>1107849</xdr:colOff>
      <xdr:row>31</xdr:row>
      <xdr:rowOff>666750</xdr:rowOff>
    </xdr:to>
    <xdr:pic>
      <xdr:nvPicPr>
        <xdr:cNvPr id="443" name="Рисунок 44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506312" y="15240000"/>
          <a:ext cx="1039812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1227802</xdr:colOff>
      <xdr:row>32</xdr:row>
      <xdr:rowOff>421822</xdr:rowOff>
    </xdr:to>
    <xdr:pic>
      <xdr:nvPicPr>
        <xdr:cNvPr id="444" name="Рисунок 44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438275" y="15916275"/>
          <a:ext cx="1227802" cy="4218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944522</xdr:colOff>
      <xdr:row>34</xdr:row>
      <xdr:rowOff>13609</xdr:rowOff>
    </xdr:to>
    <xdr:pic>
      <xdr:nvPicPr>
        <xdr:cNvPr id="445" name="Рисунок 44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38275" y="16354425"/>
          <a:ext cx="944522" cy="4517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1172687</xdr:colOff>
      <xdr:row>34</xdr:row>
      <xdr:rowOff>408214</xdr:rowOff>
    </xdr:to>
    <xdr:pic>
      <xdr:nvPicPr>
        <xdr:cNvPr id="447" name="Рисунок 44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438275" y="17706975"/>
          <a:ext cx="1172687" cy="408214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35</xdr:row>
      <xdr:rowOff>0</xdr:rowOff>
    </xdr:from>
    <xdr:to>
      <xdr:col>2</xdr:col>
      <xdr:colOff>938892</xdr:colOff>
      <xdr:row>36</xdr:row>
      <xdr:rowOff>4301</xdr:rowOff>
    </xdr:to>
    <xdr:pic>
      <xdr:nvPicPr>
        <xdr:cNvPr id="448" name="Рисунок 44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435552" y="18126075"/>
          <a:ext cx="941615" cy="432925"/>
        </a:xfrm>
        <a:prstGeom prst="rect">
          <a:avLst/>
        </a:prstGeom>
      </xdr:spPr>
    </xdr:pic>
    <xdr:clientData/>
  </xdr:twoCellAnchor>
  <xdr:twoCellAnchor editAs="oneCell">
    <xdr:from>
      <xdr:col>2</xdr:col>
      <xdr:colOff>9844</xdr:colOff>
      <xdr:row>36</xdr:row>
      <xdr:rowOff>283348</xdr:rowOff>
    </xdr:from>
    <xdr:to>
      <xdr:col>2</xdr:col>
      <xdr:colOff>1254340</xdr:colOff>
      <xdr:row>36</xdr:row>
      <xdr:rowOff>715974</xdr:rowOff>
    </xdr:to>
    <xdr:pic>
      <xdr:nvPicPr>
        <xdr:cNvPr id="449" name="Рисунок 44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522638" y="22302907"/>
          <a:ext cx="1244496" cy="4326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1256993</xdr:colOff>
      <xdr:row>38</xdr:row>
      <xdr:rowOff>2642</xdr:rowOff>
    </xdr:to>
    <xdr:pic>
      <xdr:nvPicPr>
        <xdr:cNvPr id="451" name="Рисунок 45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38275" y="19632384"/>
          <a:ext cx="1256993" cy="43406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462642</xdr:rowOff>
    </xdr:from>
    <xdr:to>
      <xdr:col>2</xdr:col>
      <xdr:colOff>979714</xdr:colOff>
      <xdr:row>39</xdr:row>
      <xdr:rowOff>29109</xdr:rowOff>
    </xdr:to>
    <xdr:pic>
      <xdr:nvPicPr>
        <xdr:cNvPr id="452" name="Рисунок 45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438275" y="20093667"/>
          <a:ext cx="979714" cy="461817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</xdr:colOff>
      <xdr:row>39</xdr:row>
      <xdr:rowOff>204107</xdr:rowOff>
    </xdr:from>
    <xdr:to>
      <xdr:col>2</xdr:col>
      <xdr:colOff>1162705</xdr:colOff>
      <xdr:row>39</xdr:row>
      <xdr:rowOff>693964</xdr:rowOff>
    </xdr:to>
    <xdr:pic>
      <xdr:nvPicPr>
        <xdr:cNvPr id="453" name="Рисунок 45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519917" y="20768582"/>
          <a:ext cx="1081063" cy="48985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1240562</xdr:colOff>
      <xdr:row>41</xdr:row>
      <xdr:rowOff>4562</xdr:rowOff>
    </xdr:to>
    <xdr:pic>
      <xdr:nvPicPr>
        <xdr:cNvPr id="455" name="Рисунок 4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438275" y="22669499"/>
          <a:ext cx="1240562" cy="435429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41</xdr:row>
      <xdr:rowOff>0</xdr:rowOff>
    </xdr:from>
    <xdr:to>
      <xdr:col>2</xdr:col>
      <xdr:colOff>938892</xdr:colOff>
      <xdr:row>42</xdr:row>
      <xdr:rowOff>14533</xdr:rowOff>
    </xdr:to>
    <xdr:pic>
      <xdr:nvPicPr>
        <xdr:cNvPr id="456" name="Рисунок 45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435552" y="23117175"/>
          <a:ext cx="941615" cy="443157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</xdr:colOff>
      <xdr:row>42</xdr:row>
      <xdr:rowOff>212912</xdr:rowOff>
    </xdr:from>
    <xdr:to>
      <xdr:col>2</xdr:col>
      <xdr:colOff>1277470</xdr:colOff>
      <xdr:row>42</xdr:row>
      <xdr:rowOff>635257</xdr:rowOff>
    </xdr:to>
    <xdr:pic>
      <xdr:nvPicPr>
        <xdr:cNvPr id="457" name="Рисунок 45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546411" y="25683883"/>
          <a:ext cx="1243853" cy="422345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43</xdr:row>
      <xdr:rowOff>257735</xdr:rowOff>
    </xdr:from>
    <xdr:to>
      <xdr:col>2</xdr:col>
      <xdr:colOff>1040380</xdr:colOff>
      <xdr:row>43</xdr:row>
      <xdr:rowOff>721659</xdr:rowOff>
    </xdr:to>
    <xdr:pic>
      <xdr:nvPicPr>
        <xdr:cNvPr id="462" name="Рисунок 46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580030" y="26591559"/>
          <a:ext cx="973144" cy="463924"/>
        </a:xfrm>
        <a:prstGeom prst="rect">
          <a:avLst/>
        </a:prstGeom>
      </xdr:spPr>
    </xdr:pic>
    <xdr:clientData/>
  </xdr:twoCellAnchor>
  <xdr:twoCellAnchor editAs="oneCell">
    <xdr:from>
      <xdr:col>2</xdr:col>
      <xdr:colOff>81643</xdr:colOff>
      <xdr:row>44</xdr:row>
      <xdr:rowOff>231321</xdr:rowOff>
    </xdr:from>
    <xdr:to>
      <xdr:col>2</xdr:col>
      <xdr:colOff>1134407</xdr:colOff>
      <xdr:row>44</xdr:row>
      <xdr:rowOff>707571</xdr:rowOff>
    </xdr:to>
    <xdr:pic>
      <xdr:nvPicPr>
        <xdr:cNvPr id="463" name="Рисунок 46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519918" y="26882271"/>
          <a:ext cx="1052764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109336</xdr:colOff>
      <xdr:row>45</xdr:row>
      <xdr:rowOff>190501</xdr:rowOff>
    </xdr:from>
    <xdr:to>
      <xdr:col>2</xdr:col>
      <xdr:colOff>985779</xdr:colOff>
      <xdr:row>45</xdr:row>
      <xdr:rowOff>598715</xdr:rowOff>
    </xdr:to>
    <xdr:pic>
      <xdr:nvPicPr>
        <xdr:cNvPr id="465" name="Рисунок 464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622130" y="28272442"/>
          <a:ext cx="876443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75718</xdr:colOff>
      <xdr:row>46</xdr:row>
      <xdr:rowOff>224116</xdr:rowOff>
    </xdr:from>
    <xdr:to>
      <xdr:col>2</xdr:col>
      <xdr:colOff>981285</xdr:colOff>
      <xdr:row>46</xdr:row>
      <xdr:rowOff>645937</xdr:rowOff>
    </xdr:to>
    <xdr:pic>
      <xdr:nvPicPr>
        <xdr:cNvPr id="468" name="Рисунок 46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588512" y="29157704"/>
          <a:ext cx="905567" cy="421821"/>
        </a:xfrm>
        <a:prstGeom prst="rect">
          <a:avLst/>
        </a:prstGeom>
      </xdr:spPr>
    </xdr:pic>
    <xdr:clientData/>
  </xdr:twoCellAnchor>
  <xdr:twoCellAnchor editAs="oneCell">
    <xdr:from>
      <xdr:col>1</xdr:col>
      <xdr:colOff>993321</xdr:colOff>
      <xdr:row>47</xdr:row>
      <xdr:rowOff>217714</xdr:rowOff>
    </xdr:from>
    <xdr:to>
      <xdr:col>2</xdr:col>
      <xdr:colOff>1273535</xdr:colOff>
      <xdr:row>47</xdr:row>
      <xdr:rowOff>653143</xdr:rowOff>
    </xdr:to>
    <xdr:pic>
      <xdr:nvPicPr>
        <xdr:cNvPr id="469" name="Рисунок 46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421946" y="30545314"/>
          <a:ext cx="1270814" cy="435429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47</xdr:row>
      <xdr:rowOff>870856</xdr:rowOff>
    </xdr:from>
    <xdr:to>
      <xdr:col>2</xdr:col>
      <xdr:colOff>1197428</xdr:colOff>
      <xdr:row>49</xdr:row>
      <xdr:rowOff>10303</xdr:rowOff>
    </xdr:to>
    <xdr:pic>
      <xdr:nvPicPr>
        <xdr:cNvPr id="470" name="Рисунок 46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435552" y="31198456"/>
          <a:ext cx="1200151" cy="415798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49</xdr:row>
      <xdr:rowOff>0</xdr:rowOff>
    </xdr:from>
    <xdr:to>
      <xdr:col>2</xdr:col>
      <xdr:colOff>911678</xdr:colOff>
      <xdr:row>50</xdr:row>
      <xdr:rowOff>17775</xdr:rowOff>
    </xdr:to>
    <xdr:pic>
      <xdr:nvPicPr>
        <xdr:cNvPr id="471" name="Рисунок 470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435552" y="31632525"/>
          <a:ext cx="914401" cy="4273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1234785</xdr:colOff>
      <xdr:row>50</xdr:row>
      <xdr:rowOff>421821</xdr:rowOff>
    </xdr:to>
    <xdr:pic>
      <xdr:nvPicPr>
        <xdr:cNvPr id="473" name="Рисунок 47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438275" y="32927925"/>
          <a:ext cx="1234785" cy="42182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938424</xdr:colOff>
      <xdr:row>51</xdr:row>
      <xdr:rowOff>425823</xdr:rowOff>
    </xdr:to>
    <xdr:pic>
      <xdr:nvPicPr>
        <xdr:cNvPr id="474" name="Рисунок 47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438275" y="33356550"/>
          <a:ext cx="938424" cy="428625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</xdr:colOff>
      <xdr:row>52</xdr:row>
      <xdr:rowOff>56028</xdr:rowOff>
    </xdr:from>
    <xdr:to>
      <xdr:col>2</xdr:col>
      <xdr:colOff>1355123</xdr:colOff>
      <xdr:row>52</xdr:row>
      <xdr:rowOff>505063</xdr:rowOff>
    </xdr:to>
    <xdr:pic>
      <xdr:nvPicPr>
        <xdr:cNvPr id="478" name="Рисунок 4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557617" y="33259057"/>
          <a:ext cx="1310300" cy="449035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53</xdr:row>
      <xdr:rowOff>112058</xdr:rowOff>
    </xdr:from>
    <xdr:to>
      <xdr:col>2</xdr:col>
      <xdr:colOff>993549</xdr:colOff>
      <xdr:row>53</xdr:row>
      <xdr:rowOff>533879</xdr:rowOff>
    </xdr:to>
    <xdr:pic>
      <xdr:nvPicPr>
        <xdr:cNvPr id="479" name="Рисунок 4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602442" y="33931411"/>
          <a:ext cx="903901" cy="421821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100854</xdr:colOff>
      <xdr:row>54</xdr:row>
      <xdr:rowOff>358589</xdr:rowOff>
    </xdr:from>
    <xdr:to>
      <xdr:col>2</xdr:col>
      <xdr:colOff>1027896</xdr:colOff>
      <xdr:row>54</xdr:row>
      <xdr:rowOff>794018</xdr:rowOff>
    </xdr:to>
    <xdr:pic>
      <xdr:nvPicPr>
        <xdr:cNvPr id="481" name="Рисунок 48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613648" y="34794265"/>
          <a:ext cx="927042" cy="43542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55</xdr:row>
      <xdr:rowOff>367392</xdr:rowOff>
    </xdr:from>
    <xdr:to>
      <xdr:col>2</xdr:col>
      <xdr:colOff>1292679</xdr:colOff>
      <xdr:row>55</xdr:row>
      <xdr:rowOff>778138</xdr:rowOff>
    </xdr:to>
    <xdr:pic>
      <xdr:nvPicPr>
        <xdr:cNvPr id="482" name="Рисунок 48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533525" y="38581692"/>
          <a:ext cx="1197429" cy="410746"/>
        </a:xfrm>
        <a:prstGeom prst="rect">
          <a:avLst/>
        </a:prstGeom>
      </xdr:spPr>
    </xdr:pic>
    <xdr:clientData/>
  </xdr:twoCellAnchor>
  <xdr:twoCellAnchor editAs="oneCell">
    <xdr:from>
      <xdr:col>2</xdr:col>
      <xdr:colOff>81642</xdr:colOff>
      <xdr:row>56</xdr:row>
      <xdr:rowOff>381001</xdr:rowOff>
    </xdr:from>
    <xdr:to>
      <xdr:col>2</xdr:col>
      <xdr:colOff>1086971</xdr:colOff>
      <xdr:row>56</xdr:row>
      <xdr:rowOff>836541</xdr:rowOff>
    </xdr:to>
    <xdr:pic>
      <xdr:nvPicPr>
        <xdr:cNvPr id="483" name="Рисунок 48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594436" y="49025736"/>
          <a:ext cx="1005329" cy="455540"/>
        </a:xfrm>
        <a:prstGeom prst="rect">
          <a:avLst/>
        </a:prstGeom>
      </xdr:spPr>
    </xdr:pic>
    <xdr:clientData/>
  </xdr:twoCellAnchor>
  <xdr:twoCellAnchor editAs="oneCell">
    <xdr:from>
      <xdr:col>2</xdr:col>
      <xdr:colOff>123265</xdr:colOff>
      <xdr:row>57</xdr:row>
      <xdr:rowOff>324971</xdr:rowOff>
    </xdr:from>
    <xdr:to>
      <xdr:col>2</xdr:col>
      <xdr:colOff>1142607</xdr:colOff>
      <xdr:row>57</xdr:row>
      <xdr:rowOff>801221</xdr:rowOff>
    </xdr:to>
    <xdr:pic>
      <xdr:nvPicPr>
        <xdr:cNvPr id="487" name="Рисунок 48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636059" y="41035942"/>
          <a:ext cx="1019342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13606</xdr:colOff>
      <xdr:row>58</xdr:row>
      <xdr:rowOff>326571</xdr:rowOff>
    </xdr:from>
    <xdr:to>
      <xdr:col>2</xdr:col>
      <xdr:colOff>1125683</xdr:colOff>
      <xdr:row>58</xdr:row>
      <xdr:rowOff>721179</xdr:rowOff>
    </xdr:to>
    <xdr:pic>
      <xdr:nvPicPr>
        <xdr:cNvPr id="488" name="Рисунок 487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451881" y="44655921"/>
          <a:ext cx="1112077" cy="394608"/>
        </a:xfrm>
        <a:prstGeom prst="rect">
          <a:avLst/>
        </a:prstGeom>
      </xdr:spPr>
    </xdr:pic>
    <xdr:clientData/>
  </xdr:twoCellAnchor>
  <xdr:twoCellAnchor editAs="oneCell">
    <xdr:from>
      <xdr:col>2</xdr:col>
      <xdr:colOff>50426</xdr:colOff>
      <xdr:row>59</xdr:row>
      <xdr:rowOff>311363</xdr:rowOff>
    </xdr:from>
    <xdr:to>
      <xdr:col>2</xdr:col>
      <xdr:colOff>1013812</xdr:colOff>
      <xdr:row>59</xdr:row>
      <xdr:rowOff>760399</xdr:rowOff>
    </xdr:to>
    <xdr:pic>
      <xdr:nvPicPr>
        <xdr:cNvPr id="489" name="Рисунок 488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563220" y="40697363"/>
          <a:ext cx="963386" cy="449036"/>
        </a:xfrm>
        <a:prstGeom prst="rect">
          <a:avLst/>
        </a:prstGeom>
      </xdr:spPr>
    </xdr:pic>
    <xdr:clientData/>
  </xdr:twoCellAnchor>
  <xdr:twoCellAnchor editAs="oneCell">
    <xdr:from>
      <xdr:col>1</xdr:col>
      <xdr:colOff>993321</xdr:colOff>
      <xdr:row>60</xdr:row>
      <xdr:rowOff>95249</xdr:rowOff>
    </xdr:from>
    <xdr:to>
      <xdr:col>2</xdr:col>
      <xdr:colOff>1265896</xdr:colOff>
      <xdr:row>60</xdr:row>
      <xdr:rowOff>530678</xdr:rowOff>
    </xdr:to>
    <xdr:pic>
      <xdr:nvPicPr>
        <xdr:cNvPr id="490" name="Рисунок 489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421946" y="46758224"/>
          <a:ext cx="1263175" cy="435429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</xdr:colOff>
      <xdr:row>61</xdr:row>
      <xdr:rowOff>95250</xdr:rowOff>
    </xdr:from>
    <xdr:to>
      <xdr:col>2</xdr:col>
      <xdr:colOff>1025803</xdr:colOff>
      <xdr:row>61</xdr:row>
      <xdr:rowOff>557893</xdr:rowOff>
    </xdr:to>
    <xdr:pic>
      <xdr:nvPicPr>
        <xdr:cNvPr id="491" name="Рисунок 490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479096" y="47396400"/>
          <a:ext cx="984982" cy="462643"/>
        </a:xfrm>
        <a:prstGeom prst="rect">
          <a:avLst/>
        </a:prstGeom>
      </xdr:spPr>
    </xdr:pic>
    <xdr:clientData/>
  </xdr:twoCellAnchor>
  <xdr:twoCellAnchor editAs="oneCell">
    <xdr:from>
      <xdr:col>2</xdr:col>
      <xdr:colOff>40822</xdr:colOff>
      <xdr:row>62</xdr:row>
      <xdr:rowOff>122464</xdr:rowOff>
    </xdr:from>
    <xdr:to>
      <xdr:col>2</xdr:col>
      <xdr:colOff>1246027</xdr:colOff>
      <xdr:row>62</xdr:row>
      <xdr:rowOff>544286</xdr:rowOff>
    </xdr:to>
    <xdr:pic>
      <xdr:nvPicPr>
        <xdr:cNvPr id="492" name="Рисунок 491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479097" y="48061789"/>
          <a:ext cx="1205205" cy="4218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1019735</xdr:colOff>
      <xdr:row>63</xdr:row>
      <xdr:rowOff>472377</xdr:rowOff>
    </xdr:to>
    <xdr:pic>
      <xdr:nvPicPr>
        <xdr:cNvPr id="493" name="Рисунок 492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512794" y="57542206"/>
          <a:ext cx="1019735" cy="472377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</xdr:colOff>
      <xdr:row>64</xdr:row>
      <xdr:rowOff>81642</xdr:rowOff>
    </xdr:from>
    <xdr:to>
      <xdr:col>2</xdr:col>
      <xdr:colOff>1185057</xdr:colOff>
      <xdr:row>64</xdr:row>
      <xdr:rowOff>489856</xdr:rowOff>
    </xdr:to>
    <xdr:pic>
      <xdr:nvPicPr>
        <xdr:cNvPr id="495" name="Рисунок 494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465489" y="50611767"/>
          <a:ext cx="1157843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163286</xdr:colOff>
      <xdr:row>65</xdr:row>
      <xdr:rowOff>54428</xdr:rowOff>
    </xdr:from>
    <xdr:to>
      <xdr:col>2</xdr:col>
      <xdr:colOff>925286</xdr:colOff>
      <xdr:row>65</xdr:row>
      <xdr:rowOff>530678</xdr:rowOff>
    </xdr:to>
    <xdr:pic>
      <xdr:nvPicPr>
        <xdr:cNvPr id="496" name="Рисунок 495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601561" y="51222728"/>
          <a:ext cx="762000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40822</xdr:colOff>
      <xdr:row>73</xdr:row>
      <xdr:rowOff>112938</xdr:rowOff>
    </xdr:from>
    <xdr:to>
      <xdr:col>2</xdr:col>
      <xdr:colOff>1165412</xdr:colOff>
      <xdr:row>73</xdr:row>
      <xdr:rowOff>518262</xdr:rowOff>
    </xdr:to>
    <xdr:pic>
      <xdr:nvPicPr>
        <xdr:cNvPr id="500" name="Рисунок 499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553616" y="69981614"/>
          <a:ext cx="1124590" cy="405324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66</xdr:row>
      <xdr:rowOff>0</xdr:rowOff>
    </xdr:from>
    <xdr:to>
      <xdr:col>2</xdr:col>
      <xdr:colOff>1101378</xdr:colOff>
      <xdr:row>67</xdr:row>
      <xdr:rowOff>469</xdr:rowOff>
    </xdr:to>
    <xdr:pic>
      <xdr:nvPicPr>
        <xdr:cNvPr id="502" name="Рисунок 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770529" y="64545882"/>
          <a:ext cx="843643" cy="426293"/>
        </a:xfrm>
        <a:prstGeom prst="rect">
          <a:avLst/>
        </a:prstGeom>
      </xdr:spPr>
    </xdr:pic>
    <xdr:clientData/>
  </xdr:twoCellAnchor>
  <xdr:twoCellAnchor editAs="oneCell">
    <xdr:from>
      <xdr:col>2</xdr:col>
      <xdr:colOff>221394</xdr:colOff>
      <xdr:row>66</xdr:row>
      <xdr:rowOff>414617</xdr:rowOff>
    </xdr:from>
    <xdr:to>
      <xdr:col>2</xdr:col>
      <xdr:colOff>1040545</xdr:colOff>
      <xdr:row>67</xdr:row>
      <xdr:rowOff>404430</xdr:rowOff>
    </xdr:to>
    <xdr:pic>
      <xdr:nvPicPr>
        <xdr:cNvPr id="503" name="Рисунок 502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734188" y="64971705"/>
          <a:ext cx="819151" cy="415637"/>
        </a:xfrm>
        <a:prstGeom prst="rect">
          <a:avLst/>
        </a:prstGeom>
      </xdr:spPr>
    </xdr:pic>
    <xdr:clientData/>
  </xdr:twoCellAnchor>
  <xdr:twoCellAnchor editAs="oneCell">
    <xdr:from>
      <xdr:col>2</xdr:col>
      <xdr:colOff>248131</xdr:colOff>
      <xdr:row>68</xdr:row>
      <xdr:rowOff>340177</xdr:rowOff>
    </xdr:from>
    <xdr:to>
      <xdr:col>2</xdr:col>
      <xdr:colOff>1103711</xdr:colOff>
      <xdr:row>68</xdr:row>
      <xdr:rowOff>775606</xdr:rowOff>
    </xdr:to>
    <xdr:pic>
      <xdr:nvPicPr>
        <xdr:cNvPr id="504" name="Рисунок 503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760925" y="65748912"/>
          <a:ext cx="855580" cy="435429"/>
        </a:xfrm>
        <a:prstGeom prst="rect">
          <a:avLst/>
        </a:prstGeom>
      </xdr:spPr>
    </xdr:pic>
    <xdr:clientData/>
  </xdr:twoCellAnchor>
  <xdr:twoCellAnchor editAs="oneCell">
    <xdr:from>
      <xdr:col>2</xdr:col>
      <xdr:colOff>217714</xdr:colOff>
      <xdr:row>69</xdr:row>
      <xdr:rowOff>244928</xdr:rowOff>
    </xdr:from>
    <xdr:to>
      <xdr:col>2</xdr:col>
      <xdr:colOff>1042148</xdr:colOff>
      <xdr:row>69</xdr:row>
      <xdr:rowOff>664377</xdr:rowOff>
    </xdr:to>
    <xdr:pic>
      <xdr:nvPicPr>
        <xdr:cNvPr id="505" name="Рисунок 504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730508" y="66751840"/>
          <a:ext cx="824434" cy="419449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163286</xdr:colOff>
      <xdr:row>70</xdr:row>
      <xdr:rowOff>244927</xdr:rowOff>
    </xdr:from>
    <xdr:to>
      <xdr:col>2</xdr:col>
      <xdr:colOff>1019735</xdr:colOff>
      <xdr:row>70</xdr:row>
      <xdr:rowOff>677010</xdr:rowOff>
    </xdr:to>
    <xdr:pic>
      <xdr:nvPicPr>
        <xdr:cNvPr id="506" name="Рисунок 505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676080" y="67625898"/>
          <a:ext cx="856449" cy="432083"/>
        </a:xfrm>
        <a:prstGeom prst="rect">
          <a:avLst/>
        </a:prstGeom>
      </xdr:spPr>
    </xdr:pic>
    <xdr:clientData/>
  </xdr:twoCellAnchor>
  <xdr:twoCellAnchor editAs="oneCell">
    <xdr:from>
      <xdr:col>2</xdr:col>
      <xdr:colOff>27215</xdr:colOff>
      <xdr:row>71</xdr:row>
      <xdr:rowOff>108856</xdr:rowOff>
    </xdr:from>
    <xdr:to>
      <xdr:col>2</xdr:col>
      <xdr:colOff>1131794</xdr:colOff>
      <xdr:row>71</xdr:row>
      <xdr:rowOff>507343</xdr:rowOff>
    </xdr:to>
    <xdr:pic>
      <xdr:nvPicPr>
        <xdr:cNvPr id="507" name="Рисунок 50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540009" y="68363885"/>
          <a:ext cx="1104579" cy="398487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72</xdr:row>
      <xdr:rowOff>156882</xdr:rowOff>
    </xdr:from>
    <xdr:to>
      <xdr:col>2</xdr:col>
      <xdr:colOff>1148807</xdr:colOff>
      <xdr:row>72</xdr:row>
      <xdr:rowOff>549088</xdr:rowOff>
    </xdr:to>
    <xdr:pic>
      <xdr:nvPicPr>
        <xdr:cNvPr id="508" name="Рисунок 50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557616" y="49955823"/>
          <a:ext cx="1103985" cy="392206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74</xdr:row>
      <xdr:rowOff>1</xdr:rowOff>
    </xdr:from>
    <xdr:to>
      <xdr:col>2</xdr:col>
      <xdr:colOff>627531</xdr:colOff>
      <xdr:row>75</xdr:row>
      <xdr:rowOff>610</xdr:rowOff>
    </xdr:to>
    <xdr:pic>
      <xdr:nvPicPr>
        <xdr:cNvPr id="509" name="Рисунок 508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512795" y="70552236"/>
          <a:ext cx="627530" cy="3255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683559</xdr:colOff>
      <xdr:row>76</xdr:row>
      <xdr:rowOff>11401</xdr:rowOff>
    </xdr:to>
    <xdr:pic>
      <xdr:nvPicPr>
        <xdr:cNvPr id="510" name="Рисунок 50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512794" y="70877206"/>
          <a:ext cx="683559" cy="33637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661147</xdr:colOff>
      <xdr:row>76</xdr:row>
      <xdr:rowOff>347299</xdr:rowOff>
    </xdr:to>
    <xdr:pic>
      <xdr:nvPicPr>
        <xdr:cNvPr id="511" name="Рисунок 510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512794" y="71202176"/>
          <a:ext cx="661147" cy="347299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76</xdr:row>
      <xdr:rowOff>377157</xdr:rowOff>
    </xdr:from>
    <xdr:to>
      <xdr:col>2</xdr:col>
      <xdr:colOff>705971</xdr:colOff>
      <xdr:row>77</xdr:row>
      <xdr:rowOff>341702</xdr:rowOff>
    </xdr:to>
    <xdr:pic>
      <xdr:nvPicPr>
        <xdr:cNvPr id="512" name="Рисунок 5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524000" y="51296686"/>
          <a:ext cx="694765" cy="345545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78</xdr:row>
      <xdr:rowOff>22412</xdr:rowOff>
    </xdr:from>
    <xdr:to>
      <xdr:col>2</xdr:col>
      <xdr:colOff>661147</xdr:colOff>
      <xdr:row>78</xdr:row>
      <xdr:rowOff>365730</xdr:rowOff>
    </xdr:to>
    <xdr:pic>
      <xdr:nvPicPr>
        <xdr:cNvPr id="513" name="Рисунок 512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524000" y="51703941"/>
          <a:ext cx="649941" cy="34331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717177</xdr:colOff>
      <xdr:row>79</xdr:row>
      <xdr:rowOff>347621</xdr:rowOff>
    </xdr:to>
    <xdr:pic>
      <xdr:nvPicPr>
        <xdr:cNvPr id="514" name="Рисунок 513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512794" y="72177088"/>
          <a:ext cx="717177" cy="34762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850805</xdr:colOff>
      <xdr:row>81</xdr:row>
      <xdr:rowOff>32656</xdr:rowOff>
    </xdr:to>
    <xdr:pic>
      <xdr:nvPicPr>
        <xdr:cNvPr id="515" name="Рисунок 514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438275" y="7381875"/>
          <a:ext cx="850805" cy="44223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859398</xdr:colOff>
      <xdr:row>81</xdr:row>
      <xdr:rowOff>405092</xdr:rowOff>
    </xdr:to>
    <xdr:pic>
      <xdr:nvPicPr>
        <xdr:cNvPr id="516" name="Рисунок 515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438275" y="7810500"/>
          <a:ext cx="859398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694765</xdr:colOff>
      <xdr:row>83</xdr:row>
      <xdr:rowOff>7237</xdr:rowOff>
    </xdr:to>
    <xdr:pic>
      <xdr:nvPicPr>
        <xdr:cNvPr id="517" name="Рисунок 516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512794" y="73331294"/>
          <a:ext cx="694765" cy="35462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83</xdr:row>
      <xdr:rowOff>1</xdr:rowOff>
    </xdr:from>
    <xdr:to>
      <xdr:col>2</xdr:col>
      <xdr:colOff>717177</xdr:colOff>
      <xdr:row>84</xdr:row>
      <xdr:rowOff>8895</xdr:rowOff>
    </xdr:to>
    <xdr:pic>
      <xdr:nvPicPr>
        <xdr:cNvPr id="518" name="Рисунок 51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1512794" y="73678677"/>
          <a:ext cx="717177" cy="35627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839862</xdr:colOff>
      <xdr:row>85</xdr:row>
      <xdr:rowOff>4081</xdr:rowOff>
    </xdr:to>
    <xdr:pic>
      <xdr:nvPicPr>
        <xdr:cNvPr id="519" name="Рисунок 51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438275" y="9096375"/>
          <a:ext cx="839862" cy="44223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845585</xdr:colOff>
      <xdr:row>85</xdr:row>
      <xdr:rowOff>408214</xdr:rowOff>
    </xdr:to>
    <xdr:pic>
      <xdr:nvPicPr>
        <xdr:cNvPr id="520" name="Рисунок 51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438275" y="9525000"/>
          <a:ext cx="845585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1073920</xdr:colOff>
      <xdr:row>86</xdr:row>
      <xdr:rowOff>517072</xdr:rowOff>
    </xdr:to>
    <xdr:pic>
      <xdr:nvPicPr>
        <xdr:cNvPr id="521" name="Рисунок 520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438275" y="9953625"/>
          <a:ext cx="1073920" cy="51707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683559</xdr:colOff>
      <xdr:row>88</xdr:row>
      <xdr:rowOff>8589</xdr:rowOff>
    </xdr:to>
    <xdr:pic>
      <xdr:nvPicPr>
        <xdr:cNvPr id="522" name="Рисунок 521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1512794" y="75583676"/>
          <a:ext cx="683559" cy="35597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762000</xdr:colOff>
      <xdr:row>89</xdr:row>
      <xdr:rowOff>18888</xdr:rowOff>
    </xdr:to>
    <xdr:pic>
      <xdr:nvPicPr>
        <xdr:cNvPr id="523" name="Рисунок 522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512794" y="75931059"/>
          <a:ext cx="762000" cy="36627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805294</xdr:colOff>
      <xdr:row>90</xdr:row>
      <xdr:rowOff>2722</xdr:rowOff>
    </xdr:to>
    <xdr:pic>
      <xdr:nvPicPr>
        <xdr:cNvPr id="524" name="Рисунок 523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438275" y="11525250"/>
          <a:ext cx="805294" cy="42182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839106</xdr:colOff>
      <xdr:row>90</xdr:row>
      <xdr:rowOff>408214</xdr:rowOff>
    </xdr:to>
    <xdr:pic>
      <xdr:nvPicPr>
        <xdr:cNvPr id="525" name="Рисунок 524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438275" y="11972925"/>
          <a:ext cx="839106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802822</xdr:colOff>
      <xdr:row>92</xdr:row>
      <xdr:rowOff>3075</xdr:rowOff>
    </xdr:to>
    <xdr:pic>
      <xdr:nvPicPr>
        <xdr:cNvPr id="526" name="Рисунок 525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438275" y="12420600"/>
          <a:ext cx="802822" cy="4221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91</xdr:row>
      <xdr:rowOff>449035</xdr:rowOff>
    </xdr:from>
    <xdr:to>
      <xdr:col>2</xdr:col>
      <xdr:colOff>893776</xdr:colOff>
      <xdr:row>93</xdr:row>
      <xdr:rowOff>16329</xdr:rowOff>
    </xdr:to>
    <xdr:pic>
      <xdr:nvPicPr>
        <xdr:cNvPr id="527" name="Рисунок 526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438275" y="12869635"/>
          <a:ext cx="893776" cy="434068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952499</xdr:colOff>
      <xdr:row>93</xdr:row>
      <xdr:rowOff>163285</xdr:rowOff>
    </xdr:from>
    <xdr:to>
      <xdr:col>2</xdr:col>
      <xdr:colOff>801167</xdr:colOff>
      <xdr:row>93</xdr:row>
      <xdr:rowOff>585106</xdr:rowOff>
    </xdr:to>
    <xdr:pic>
      <xdr:nvPicPr>
        <xdr:cNvPr id="528" name="Рисунок 52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381124" y="13479235"/>
          <a:ext cx="801168" cy="421821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94</xdr:row>
      <xdr:rowOff>0</xdr:rowOff>
    </xdr:from>
    <xdr:to>
      <xdr:col>2</xdr:col>
      <xdr:colOff>738990</xdr:colOff>
      <xdr:row>95</xdr:row>
      <xdr:rowOff>2401</xdr:rowOff>
    </xdr:to>
    <xdr:pic>
      <xdr:nvPicPr>
        <xdr:cNvPr id="529" name="Рисунок 528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1435552" y="13982700"/>
          <a:ext cx="741713" cy="394607"/>
        </a:xfrm>
        <a:prstGeom prst="rect">
          <a:avLst/>
        </a:prstGeom>
      </xdr:spPr>
    </xdr:pic>
    <xdr:clientData/>
  </xdr:twoCellAnchor>
  <xdr:twoCellAnchor editAs="oneCell">
    <xdr:from>
      <xdr:col>1</xdr:col>
      <xdr:colOff>1006927</xdr:colOff>
      <xdr:row>94</xdr:row>
      <xdr:rowOff>435427</xdr:rowOff>
    </xdr:from>
    <xdr:to>
      <xdr:col>2</xdr:col>
      <xdr:colOff>852876</xdr:colOff>
      <xdr:row>96</xdr:row>
      <xdr:rowOff>16568</xdr:rowOff>
    </xdr:to>
    <xdr:pic>
      <xdr:nvPicPr>
        <xdr:cNvPr id="530" name="Рисунок 529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435552" y="14408602"/>
          <a:ext cx="855599" cy="410937"/>
        </a:xfrm>
        <a:prstGeom prst="rect">
          <a:avLst/>
        </a:prstGeom>
      </xdr:spPr>
    </xdr:pic>
    <xdr:clientData/>
  </xdr:twoCellAnchor>
  <xdr:twoCellAnchor editAs="oneCell">
    <xdr:from>
      <xdr:col>2</xdr:col>
      <xdr:colOff>149679</xdr:colOff>
      <xdr:row>96</xdr:row>
      <xdr:rowOff>231321</xdr:rowOff>
    </xdr:from>
    <xdr:to>
      <xdr:col>2</xdr:col>
      <xdr:colOff>1092421</xdr:colOff>
      <xdr:row>96</xdr:row>
      <xdr:rowOff>693963</xdr:rowOff>
    </xdr:to>
    <xdr:pic>
      <xdr:nvPicPr>
        <xdr:cNvPr id="532" name="Рисунок 531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587954" y="15890421"/>
          <a:ext cx="942742" cy="46264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874059</xdr:colOff>
      <xdr:row>97</xdr:row>
      <xdr:rowOff>420307</xdr:rowOff>
    </xdr:to>
    <xdr:pic>
      <xdr:nvPicPr>
        <xdr:cNvPr id="533" name="Рисунок 532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512794" y="81220235"/>
          <a:ext cx="874059" cy="4203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857249</xdr:colOff>
      <xdr:row>98</xdr:row>
      <xdr:rowOff>394607</xdr:rowOff>
    </xdr:to>
    <xdr:pic>
      <xdr:nvPicPr>
        <xdr:cNvPr id="534" name="Рисунок 533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1438275" y="16925925"/>
          <a:ext cx="857249" cy="394607"/>
        </a:xfrm>
        <a:prstGeom prst="rect">
          <a:avLst/>
        </a:prstGeom>
      </xdr:spPr>
    </xdr:pic>
    <xdr:clientData/>
  </xdr:twoCellAnchor>
  <xdr:twoCellAnchor editAs="oneCell">
    <xdr:from>
      <xdr:col>2</xdr:col>
      <xdr:colOff>78441</xdr:colOff>
      <xdr:row>99</xdr:row>
      <xdr:rowOff>22411</xdr:rowOff>
    </xdr:from>
    <xdr:to>
      <xdr:col>2</xdr:col>
      <xdr:colOff>896471</xdr:colOff>
      <xdr:row>99</xdr:row>
      <xdr:rowOff>415656</xdr:rowOff>
    </xdr:to>
    <xdr:pic>
      <xdr:nvPicPr>
        <xdr:cNvPr id="535" name="Рисунок 534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591235" y="82094293"/>
          <a:ext cx="818030" cy="3932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99</xdr:row>
      <xdr:rowOff>435427</xdr:rowOff>
    </xdr:from>
    <xdr:to>
      <xdr:col>2</xdr:col>
      <xdr:colOff>961230</xdr:colOff>
      <xdr:row>100</xdr:row>
      <xdr:rowOff>404532</xdr:rowOff>
    </xdr:to>
    <xdr:pic>
      <xdr:nvPicPr>
        <xdr:cNvPr id="536" name="Рисунок 535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1438275" y="17780452"/>
          <a:ext cx="961230" cy="431347"/>
        </a:xfrm>
        <a:prstGeom prst="rect">
          <a:avLst/>
        </a:prstGeom>
      </xdr:spPr>
    </xdr:pic>
    <xdr:clientData/>
  </xdr:twoCellAnchor>
  <xdr:twoCellAnchor editAs="oneCell">
    <xdr:from>
      <xdr:col>2</xdr:col>
      <xdr:colOff>81643</xdr:colOff>
      <xdr:row>101</xdr:row>
      <xdr:rowOff>95250</xdr:rowOff>
    </xdr:from>
    <xdr:to>
      <xdr:col>2</xdr:col>
      <xdr:colOff>912394</xdr:colOff>
      <xdr:row>101</xdr:row>
      <xdr:rowOff>503464</xdr:rowOff>
    </xdr:to>
    <xdr:pic>
      <xdr:nvPicPr>
        <xdr:cNvPr id="537" name="Рисунок 536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519918" y="18307050"/>
          <a:ext cx="830751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823466</xdr:colOff>
      <xdr:row>102</xdr:row>
      <xdr:rowOff>414618</xdr:rowOff>
    </xdr:to>
    <xdr:pic>
      <xdr:nvPicPr>
        <xdr:cNvPr id="538" name="Рисунок 537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438275" y="18897600"/>
          <a:ext cx="823466" cy="4082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916372</xdr:colOff>
      <xdr:row>103</xdr:row>
      <xdr:rowOff>426864</xdr:rowOff>
    </xdr:to>
    <xdr:pic>
      <xdr:nvPicPr>
        <xdr:cNvPr id="539" name="Рисунок 538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1438275" y="19335750"/>
          <a:ext cx="916372" cy="421822"/>
        </a:xfrm>
        <a:prstGeom prst="rect">
          <a:avLst/>
        </a:prstGeom>
      </xdr:spPr>
    </xdr:pic>
    <xdr:clientData/>
  </xdr:twoCellAnchor>
  <xdr:twoCellAnchor editAs="oneCell">
    <xdr:from>
      <xdr:col>2</xdr:col>
      <xdr:colOff>68036</xdr:colOff>
      <xdr:row>104</xdr:row>
      <xdr:rowOff>190499</xdr:rowOff>
    </xdr:from>
    <xdr:to>
      <xdr:col>2</xdr:col>
      <xdr:colOff>1017672</xdr:colOff>
      <xdr:row>104</xdr:row>
      <xdr:rowOff>655384</xdr:rowOff>
    </xdr:to>
    <xdr:pic>
      <xdr:nvPicPr>
        <xdr:cNvPr id="540" name="Рисунок 539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1506311" y="19964399"/>
          <a:ext cx="949636" cy="462643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105</xdr:row>
      <xdr:rowOff>179293</xdr:rowOff>
    </xdr:from>
    <xdr:to>
      <xdr:col>2</xdr:col>
      <xdr:colOff>1146910</xdr:colOff>
      <xdr:row>105</xdr:row>
      <xdr:rowOff>602875</xdr:rowOff>
    </xdr:to>
    <xdr:pic>
      <xdr:nvPicPr>
        <xdr:cNvPr id="542" name="Рисунок 541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692088" y="65083764"/>
          <a:ext cx="967616" cy="423582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</xdr:colOff>
      <xdr:row>106</xdr:row>
      <xdr:rowOff>156882</xdr:rowOff>
    </xdr:from>
    <xdr:to>
      <xdr:col>2</xdr:col>
      <xdr:colOff>1131795</xdr:colOff>
      <xdr:row>106</xdr:row>
      <xdr:rowOff>533109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546412" y="87652411"/>
          <a:ext cx="1098177" cy="376227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100853</xdr:colOff>
      <xdr:row>107</xdr:row>
      <xdr:rowOff>1</xdr:rowOff>
    </xdr:from>
    <xdr:to>
      <xdr:col>2</xdr:col>
      <xdr:colOff>1154206</xdr:colOff>
      <xdr:row>107</xdr:row>
      <xdr:rowOff>366865</xdr:rowOff>
    </xdr:to>
    <xdr:pic>
      <xdr:nvPicPr>
        <xdr:cNvPr id="547" name="Рисунок 546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1613647" y="88134266"/>
          <a:ext cx="1053353" cy="366864"/>
        </a:xfrm>
        <a:prstGeom prst="rect">
          <a:avLst/>
        </a:prstGeom>
      </xdr:spPr>
    </xdr:pic>
    <xdr:clientData/>
  </xdr:twoCellAnchor>
  <xdr:twoCellAnchor editAs="oneCell">
    <xdr:from>
      <xdr:col>2</xdr:col>
      <xdr:colOff>42103</xdr:colOff>
      <xdr:row>108</xdr:row>
      <xdr:rowOff>17929</xdr:rowOff>
    </xdr:from>
    <xdr:to>
      <xdr:col>2</xdr:col>
      <xdr:colOff>739591</xdr:colOff>
      <xdr:row>108</xdr:row>
      <xdr:rowOff>379805</xdr:rowOff>
    </xdr:to>
    <xdr:pic>
      <xdr:nvPicPr>
        <xdr:cNvPr id="548" name="Рисунок 547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1554897" y="66199870"/>
          <a:ext cx="697488" cy="361876"/>
        </a:xfrm>
        <a:prstGeom prst="rect">
          <a:avLst/>
        </a:prstGeom>
      </xdr:spPr>
    </xdr:pic>
    <xdr:clientData/>
  </xdr:twoCellAnchor>
  <xdr:twoCellAnchor editAs="oneCell">
    <xdr:from>
      <xdr:col>2</xdr:col>
      <xdr:colOff>75719</xdr:colOff>
      <xdr:row>109</xdr:row>
      <xdr:rowOff>5043</xdr:rowOff>
    </xdr:from>
    <xdr:to>
      <xdr:col>2</xdr:col>
      <xdr:colOff>1053353</xdr:colOff>
      <xdr:row>109</xdr:row>
      <xdr:rowOff>351726</xdr:rowOff>
    </xdr:to>
    <xdr:pic>
      <xdr:nvPicPr>
        <xdr:cNvPr id="549" name="Рисунок 548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1588513" y="66063719"/>
          <a:ext cx="977634" cy="34668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89647</xdr:colOff>
      <xdr:row>110</xdr:row>
      <xdr:rowOff>1</xdr:rowOff>
    </xdr:from>
    <xdr:to>
      <xdr:col>2</xdr:col>
      <xdr:colOff>784412</xdr:colOff>
      <xdr:row>110</xdr:row>
      <xdr:rowOff>358432</xdr:rowOff>
    </xdr:to>
    <xdr:pic>
      <xdr:nvPicPr>
        <xdr:cNvPr id="550" name="Рисунок 549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1602441" y="89176413"/>
          <a:ext cx="694765" cy="358431"/>
        </a:xfrm>
        <a:prstGeom prst="rect">
          <a:avLst/>
        </a:prstGeom>
      </xdr:spPr>
    </xdr:pic>
    <xdr:clientData/>
  </xdr:twoCellAnchor>
  <xdr:twoCellAnchor editAs="oneCell">
    <xdr:from>
      <xdr:col>2</xdr:col>
      <xdr:colOff>98130</xdr:colOff>
      <xdr:row>111</xdr:row>
      <xdr:rowOff>22412</xdr:rowOff>
    </xdr:from>
    <xdr:to>
      <xdr:col>2</xdr:col>
      <xdr:colOff>739588</xdr:colOff>
      <xdr:row>111</xdr:row>
      <xdr:rowOff>361320</xdr:rowOff>
    </xdr:to>
    <xdr:pic>
      <xdr:nvPicPr>
        <xdr:cNvPr id="551" name="Рисунок 550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1610924" y="67504236"/>
          <a:ext cx="641458" cy="338908"/>
        </a:xfrm>
        <a:prstGeom prst="rect">
          <a:avLst/>
        </a:prstGeom>
      </xdr:spPr>
    </xdr:pic>
    <xdr:clientData/>
  </xdr:twoCellAnchor>
  <xdr:twoCellAnchor editAs="oneCell">
    <xdr:from>
      <xdr:col>2</xdr:col>
      <xdr:colOff>78442</xdr:colOff>
      <xdr:row>112</xdr:row>
      <xdr:rowOff>22410</xdr:rowOff>
    </xdr:from>
    <xdr:to>
      <xdr:col>2</xdr:col>
      <xdr:colOff>1120589</xdr:colOff>
      <xdr:row>112</xdr:row>
      <xdr:rowOff>381469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591236" y="89893586"/>
          <a:ext cx="1042147" cy="3590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58;&#1069;&#1050;/&#1054;&#1058;&#1044;&#1045;&#1051;%20&#1069;&#1051;&#1045;&#1050;&#1058;&#1056;&#1054;&#1069;&#1053;&#1045;&#1056;&#1043;&#1045;&#1058;&#1048;&#1050;&#1048;/&#1056;&#1045;&#1043;&#1059;&#1051;&#1048;&#1056;&#1054;&#1042;&#1040;&#1053;&#1048;&#1045;%202024/&#1053;&#1086;&#1084;&#1077;&#1088;&#1086;&#1074;&#1089;&#1082;&#1072;&#1103;/&#1057;&#1090;&#1072;&#1074;&#1082;&#1080;%20&#1058;&#1055;/&#1056;&#1072;&#1089;&#1095;&#1077;&#1090;&#1099;%20&#1056;&#1057;&#1058;%20(&#1075;&#1086;&#1090;&#1086;&#1074;&#1099;&#1077;%20&#1085;&#1072;%2027.11.2023)/+&#1057;8_&#1055;&#1059;%20&#1074;&#1089;&#1077;%20&#1058;&#1057;&#1054;%2030.11.2023%20(+&#1056;&#1086;&#1089;&#1089;&#1077;&#1090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"/>
      <sheetName val="Расчет ставок"/>
      <sheetName val="СводС8+сравнение"/>
    </sheetNames>
    <sheetDataSet>
      <sheetData sheetId="0" refreshError="1"/>
      <sheetData sheetId="1" refreshError="1"/>
      <sheetData sheetId="2">
        <row r="10">
          <cell r="E10" t="str">
            <v>рублей
за точку учета</v>
          </cell>
        </row>
        <row r="12">
          <cell r="B12" t="str">
            <v>8.2.1.</v>
          </cell>
        </row>
        <row r="14">
          <cell r="B14" t="str">
            <v>8.2.2.</v>
          </cell>
        </row>
        <row r="16">
          <cell r="B16" t="str">
            <v>8.2.3.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90" zoomScaleNormal="90" workbookViewId="0">
      <selection activeCell="J3" sqref="J3"/>
    </sheetView>
  </sheetViews>
  <sheetFormatPr defaultColWidth="9.28515625" defaultRowHeight="15" x14ac:dyDescent="0.25"/>
  <cols>
    <col min="1" max="1" width="6.5703125" style="2" customWidth="1"/>
    <col min="2" max="2" width="12" style="1" customWidth="1"/>
    <col min="3" max="3" width="86.85546875" style="1" customWidth="1"/>
    <col min="4" max="4" width="16" style="19" customWidth="1"/>
    <col min="5" max="5" width="17.42578125" style="4" customWidth="1"/>
    <col min="6" max="6" width="17.42578125" style="1" customWidth="1"/>
    <col min="7" max="16384" width="9.28515625" style="1"/>
  </cols>
  <sheetData>
    <row r="1" spans="1:6" ht="53.1" customHeight="1" x14ac:dyDescent="0.25">
      <c r="D1" s="20"/>
      <c r="E1" s="46" t="s">
        <v>199</v>
      </c>
      <c r="F1" s="46"/>
    </row>
    <row r="2" spans="1:6" ht="69" customHeight="1" x14ac:dyDescent="0.25">
      <c r="A2" s="47" t="s">
        <v>128</v>
      </c>
      <c r="B2" s="47"/>
      <c r="C2" s="47"/>
      <c r="D2" s="47"/>
      <c r="E2" s="47"/>
      <c r="F2" s="47"/>
    </row>
    <row r="3" spans="1:6" ht="129" customHeight="1" x14ac:dyDescent="0.25">
      <c r="A3" s="23" t="s">
        <v>3</v>
      </c>
      <c r="B3" s="23" t="s">
        <v>0</v>
      </c>
      <c r="C3" s="23" t="s">
        <v>1</v>
      </c>
      <c r="D3" s="23" t="s">
        <v>2</v>
      </c>
      <c r="E3" s="24" t="s">
        <v>197</v>
      </c>
      <c r="F3" s="24" t="s">
        <v>198</v>
      </c>
    </row>
    <row r="4" spans="1:6" s="3" customFormat="1" ht="80.099999999999994" customHeight="1" x14ac:dyDescent="0.25">
      <c r="A4" s="5">
        <v>1</v>
      </c>
      <c r="B4" s="13" t="s">
        <v>17</v>
      </c>
      <c r="C4" s="14" t="s">
        <v>4</v>
      </c>
      <c r="D4" s="21" t="s">
        <v>5</v>
      </c>
      <c r="E4" s="15">
        <f>E5+E6</f>
        <v>7621.1500000000005</v>
      </c>
      <c r="F4" s="7">
        <f>F5+F7</f>
        <v>18095.260000000002</v>
      </c>
    </row>
    <row r="5" spans="1:6" ht="31.5" customHeight="1" x14ac:dyDescent="0.25">
      <c r="A5" s="5" t="s">
        <v>6</v>
      </c>
      <c r="B5" s="13" t="s">
        <v>18</v>
      </c>
      <c r="C5" s="14" t="s">
        <v>125</v>
      </c>
      <c r="D5" s="21" t="s">
        <v>5</v>
      </c>
      <c r="E5" s="15">
        <v>6362.51</v>
      </c>
      <c r="F5" s="7">
        <f>E5</f>
        <v>6362.51</v>
      </c>
    </row>
    <row r="6" spans="1:6" ht="78.599999999999994" customHeight="1" x14ac:dyDescent="0.25">
      <c r="A6" s="6" t="s">
        <v>7</v>
      </c>
      <c r="B6" s="16" t="s">
        <v>19</v>
      </c>
      <c r="C6" s="17" t="s">
        <v>124</v>
      </c>
      <c r="D6" s="22" t="s">
        <v>5</v>
      </c>
      <c r="E6" s="18">
        <v>1258.6400000000001</v>
      </c>
      <c r="F6" s="7" t="s">
        <v>22</v>
      </c>
    </row>
    <row r="7" spans="1:6" ht="62.45" customHeight="1" x14ac:dyDescent="0.25">
      <c r="A7" s="5" t="s">
        <v>8</v>
      </c>
      <c r="B7" s="13" t="s">
        <v>20</v>
      </c>
      <c r="C7" s="14" t="s">
        <v>123</v>
      </c>
      <c r="D7" s="21" t="s">
        <v>5</v>
      </c>
      <c r="E7" s="15" t="s">
        <v>22</v>
      </c>
      <c r="F7" s="7">
        <v>11732.75</v>
      </c>
    </row>
    <row r="8" spans="1:6" ht="13.9" customHeight="1" x14ac:dyDescent="0.25">
      <c r="A8" s="45" t="s">
        <v>24</v>
      </c>
      <c r="B8" s="45"/>
      <c r="C8" s="45"/>
      <c r="D8" s="45"/>
      <c r="E8" s="45"/>
      <c r="F8" s="45"/>
    </row>
    <row r="9" spans="1:6" ht="29.1" customHeight="1" x14ac:dyDescent="0.25">
      <c r="A9" s="48" t="s">
        <v>21</v>
      </c>
      <c r="B9" s="48"/>
      <c r="C9" s="48"/>
      <c r="D9" s="48"/>
      <c r="E9" s="48"/>
      <c r="F9" s="48"/>
    </row>
    <row r="10" spans="1:6" ht="17.25" customHeight="1" x14ac:dyDescent="0.25">
      <c r="A10" s="48"/>
      <c r="B10" s="48"/>
      <c r="C10" s="48"/>
      <c r="D10" s="48"/>
      <c r="E10" s="48"/>
      <c r="F10" s="48"/>
    </row>
  </sheetData>
  <mergeCells count="5">
    <mergeCell ref="A8:F8"/>
    <mergeCell ref="E1:F1"/>
    <mergeCell ref="A2:F2"/>
    <mergeCell ref="A9:F9"/>
    <mergeCell ref="A10:F10"/>
  </mergeCells>
  <printOptions horizontalCentered="1"/>
  <pageMargins left="0.39370078740157483" right="0.39370078740157483" top="0.59055118110236227" bottom="0.39370078740157483" header="0" footer="0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zoomScale="85" zoomScaleNormal="85" workbookViewId="0">
      <pane ySplit="3" topLeftCell="A109" activePane="bottomLeft" state="frozen"/>
      <selection pane="bottomLeft" activeCell="E1" sqref="E1:F1"/>
    </sheetView>
  </sheetViews>
  <sheetFormatPr defaultColWidth="9.28515625" defaultRowHeight="15" x14ac:dyDescent="0.25"/>
  <cols>
    <col min="1" max="1" width="8.42578125" style="38" customWidth="1"/>
    <col min="2" max="2" width="14.28515625" style="38" customWidth="1"/>
    <col min="3" max="3" width="20.7109375" style="30" customWidth="1"/>
    <col min="4" max="4" width="49.7109375" style="31" customWidth="1"/>
    <col min="5" max="5" width="16" style="32" customWidth="1"/>
    <col min="6" max="6" width="21.5703125" style="33" customWidth="1"/>
    <col min="7" max="16384" width="9.28515625" style="30"/>
  </cols>
  <sheetData>
    <row r="1" spans="1:6" ht="71.25" customHeight="1" x14ac:dyDescent="0.25">
      <c r="E1" s="57" t="s">
        <v>200</v>
      </c>
      <c r="F1" s="58"/>
    </row>
    <row r="2" spans="1:6" ht="77.25" customHeight="1" x14ac:dyDescent="0.25">
      <c r="A2" s="59" t="s">
        <v>183</v>
      </c>
      <c r="B2" s="59"/>
      <c r="C2" s="59"/>
      <c r="D2" s="59"/>
      <c r="E2" s="59"/>
      <c r="F2" s="59"/>
    </row>
    <row r="3" spans="1:6" s="28" customFormat="1" ht="40.5" customHeight="1" x14ac:dyDescent="0.25">
      <c r="A3" s="29" t="s">
        <v>11</v>
      </c>
      <c r="B3" s="60" t="s">
        <v>159</v>
      </c>
      <c r="C3" s="61"/>
      <c r="D3" s="34" t="s">
        <v>1</v>
      </c>
      <c r="E3" s="26" t="s">
        <v>2</v>
      </c>
      <c r="F3" s="26" t="s">
        <v>127</v>
      </c>
    </row>
    <row r="4" spans="1:6" s="28" customFormat="1" ht="33" customHeight="1" x14ac:dyDescent="0.25">
      <c r="A4" s="29">
        <v>1</v>
      </c>
      <c r="B4" s="56" t="s">
        <v>129</v>
      </c>
      <c r="C4" s="36"/>
      <c r="D4" s="55" t="s">
        <v>25</v>
      </c>
      <c r="E4" s="56" t="s">
        <v>9</v>
      </c>
      <c r="F4" s="27">
        <v>2536529.08</v>
      </c>
    </row>
    <row r="5" spans="1:6" s="28" customFormat="1" ht="33" customHeight="1" x14ac:dyDescent="0.25">
      <c r="A5" s="29">
        <v>2</v>
      </c>
      <c r="B5" s="52"/>
      <c r="C5" s="36"/>
      <c r="D5" s="54"/>
      <c r="E5" s="52"/>
      <c r="F5" s="27">
        <v>2662791.71</v>
      </c>
    </row>
    <row r="6" spans="1:6" s="28" customFormat="1" ht="33" customHeight="1" x14ac:dyDescent="0.25">
      <c r="A6" s="29">
        <v>3</v>
      </c>
      <c r="B6" s="56" t="s">
        <v>130</v>
      </c>
      <c r="C6" s="36"/>
      <c r="D6" s="55" t="s">
        <v>26</v>
      </c>
      <c r="E6" s="56" t="s">
        <v>9</v>
      </c>
      <c r="F6" s="27">
        <v>2485821.71</v>
      </c>
    </row>
    <row r="7" spans="1:6" s="28" customFormat="1" ht="33" customHeight="1" x14ac:dyDescent="0.25">
      <c r="A7" s="29">
        <v>4</v>
      </c>
      <c r="B7" s="52"/>
      <c r="C7" s="36"/>
      <c r="D7" s="54"/>
      <c r="E7" s="52"/>
      <c r="F7" s="27">
        <v>2809523.81</v>
      </c>
    </row>
    <row r="8" spans="1:6" s="28" customFormat="1" ht="63" x14ac:dyDescent="0.25">
      <c r="A8" s="29">
        <v>5</v>
      </c>
      <c r="B8" s="29" t="s">
        <v>131</v>
      </c>
      <c r="C8" s="36"/>
      <c r="D8" s="42" t="s">
        <v>27</v>
      </c>
      <c r="E8" s="29" t="s">
        <v>9</v>
      </c>
      <c r="F8" s="27">
        <v>2617314.4579897313</v>
      </c>
    </row>
    <row r="9" spans="1:6" s="28" customFormat="1" ht="33" customHeight="1" x14ac:dyDescent="0.25">
      <c r="A9" s="29">
        <v>6</v>
      </c>
      <c r="B9" s="56" t="s">
        <v>132</v>
      </c>
      <c r="C9" s="36"/>
      <c r="D9" s="55" t="s">
        <v>28</v>
      </c>
      <c r="E9" s="56" t="s">
        <v>9</v>
      </c>
      <c r="F9" s="27">
        <v>2161774.2599999998</v>
      </c>
    </row>
    <row r="10" spans="1:6" s="28" customFormat="1" ht="33" customHeight="1" x14ac:dyDescent="0.25">
      <c r="A10" s="29">
        <v>7</v>
      </c>
      <c r="B10" s="52"/>
      <c r="C10" s="36"/>
      <c r="D10" s="54"/>
      <c r="E10" s="52"/>
      <c r="F10" s="27">
        <v>3389211.73</v>
      </c>
    </row>
    <row r="11" spans="1:6" s="28" customFormat="1" ht="33" customHeight="1" x14ac:dyDescent="0.25">
      <c r="A11" s="29">
        <v>8</v>
      </c>
      <c r="B11" s="56" t="s">
        <v>133</v>
      </c>
      <c r="C11" s="36"/>
      <c r="D11" s="55" t="s">
        <v>29</v>
      </c>
      <c r="E11" s="56" t="s">
        <v>9</v>
      </c>
      <c r="F11" s="27">
        <v>2756094.08</v>
      </c>
    </row>
    <row r="12" spans="1:6" s="28" customFormat="1" ht="33" customHeight="1" x14ac:dyDescent="0.25">
      <c r="A12" s="29">
        <v>9</v>
      </c>
      <c r="B12" s="52"/>
      <c r="C12" s="36"/>
      <c r="D12" s="54"/>
      <c r="E12" s="52"/>
      <c r="F12" s="27">
        <v>3404671.35</v>
      </c>
    </row>
    <row r="13" spans="1:6" s="28" customFormat="1" ht="63.75" customHeight="1" x14ac:dyDescent="0.25">
      <c r="A13" s="29">
        <v>10</v>
      </c>
      <c r="B13" s="29" t="s">
        <v>134</v>
      </c>
      <c r="C13" s="36"/>
      <c r="D13" s="42" t="s">
        <v>30</v>
      </c>
      <c r="E13" s="29" t="s">
        <v>9</v>
      </c>
      <c r="F13" s="27">
        <v>3603101.01</v>
      </c>
    </row>
    <row r="14" spans="1:6" s="28" customFormat="1" ht="34.5" customHeight="1" x14ac:dyDescent="0.25">
      <c r="A14" s="29">
        <v>11</v>
      </c>
      <c r="B14" s="56" t="s">
        <v>135</v>
      </c>
      <c r="C14" s="36"/>
      <c r="D14" s="55" t="s">
        <v>31</v>
      </c>
      <c r="E14" s="56" t="s">
        <v>9</v>
      </c>
      <c r="F14" s="27">
        <v>3005561.89</v>
      </c>
    </row>
    <row r="15" spans="1:6" s="28" customFormat="1" ht="34.5" customHeight="1" x14ac:dyDescent="0.25">
      <c r="A15" s="29">
        <v>12</v>
      </c>
      <c r="B15" s="52"/>
      <c r="C15" s="36"/>
      <c r="D15" s="54"/>
      <c r="E15" s="52"/>
      <c r="F15" s="27">
        <v>4209491.3099999996</v>
      </c>
    </row>
    <row r="16" spans="1:6" s="28" customFormat="1" ht="63" x14ac:dyDescent="0.25">
      <c r="A16" s="29">
        <v>13</v>
      </c>
      <c r="B16" s="29" t="s">
        <v>136</v>
      </c>
      <c r="C16" s="36"/>
      <c r="D16" s="42" t="s">
        <v>32</v>
      </c>
      <c r="E16" s="29" t="s">
        <v>9</v>
      </c>
      <c r="F16" s="27">
        <v>3665116.97</v>
      </c>
    </row>
    <row r="17" spans="1:6" s="28" customFormat="1" ht="67.5" customHeight="1" x14ac:dyDescent="0.25">
      <c r="A17" s="29">
        <v>14</v>
      </c>
      <c r="B17" s="40" t="s">
        <v>137</v>
      </c>
      <c r="C17" s="36"/>
      <c r="D17" s="43" t="s">
        <v>141</v>
      </c>
      <c r="E17" s="40" t="s">
        <v>9</v>
      </c>
      <c r="F17" s="27">
        <v>2054174.64</v>
      </c>
    </row>
    <row r="18" spans="1:6" s="28" customFormat="1" ht="63" x14ac:dyDescent="0.25">
      <c r="A18" s="29">
        <v>15</v>
      </c>
      <c r="B18" s="29" t="s">
        <v>138</v>
      </c>
      <c r="C18" s="36"/>
      <c r="D18" s="42" t="s">
        <v>33</v>
      </c>
      <c r="E18" s="29" t="s">
        <v>9</v>
      </c>
      <c r="F18" s="27">
        <v>2345167.8713260656</v>
      </c>
    </row>
    <row r="19" spans="1:6" s="28" customFormat="1" ht="63" x14ac:dyDescent="0.25">
      <c r="A19" s="29">
        <v>16</v>
      </c>
      <c r="B19" s="29" t="s">
        <v>139</v>
      </c>
      <c r="C19" s="36"/>
      <c r="D19" s="42" t="s">
        <v>34</v>
      </c>
      <c r="E19" s="29" t="s">
        <v>9</v>
      </c>
      <c r="F19" s="27">
        <v>14873862.539999999</v>
      </c>
    </row>
    <row r="20" spans="1:6" s="28" customFormat="1" ht="67.5" customHeight="1" x14ac:dyDescent="0.25">
      <c r="A20" s="29">
        <v>17</v>
      </c>
      <c r="B20" s="40" t="s">
        <v>140</v>
      </c>
      <c r="C20" s="36"/>
      <c r="D20" s="43" t="s">
        <v>35</v>
      </c>
      <c r="E20" s="40" t="s">
        <v>9</v>
      </c>
      <c r="F20" s="27">
        <v>2059811.72</v>
      </c>
    </row>
    <row r="21" spans="1:6" s="28" customFormat="1" ht="35.25" customHeight="1" x14ac:dyDescent="0.25">
      <c r="A21" s="29">
        <v>18</v>
      </c>
      <c r="B21" s="56" t="s">
        <v>36</v>
      </c>
      <c r="C21" s="36"/>
      <c r="D21" s="55" t="s">
        <v>37</v>
      </c>
      <c r="E21" s="56" t="s">
        <v>9</v>
      </c>
      <c r="F21" s="27">
        <v>4514999.8499999996</v>
      </c>
    </row>
    <row r="22" spans="1:6" s="28" customFormat="1" ht="35.25" customHeight="1" x14ac:dyDescent="0.25">
      <c r="A22" s="29">
        <v>19</v>
      </c>
      <c r="B22" s="52"/>
      <c r="C22" s="36"/>
      <c r="D22" s="54"/>
      <c r="E22" s="52"/>
      <c r="F22" s="27">
        <v>4749925.96</v>
      </c>
    </row>
    <row r="23" spans="1:6" s="28" customFormat="1" ht="35.25" customHeight="1" x14ac:dyDescent="0.25">
      <c r="A23" s="29">
        <v>20</v>
      </c>
      <c r="B23" s="56" t="s">
        <v>38</v>
      </c>
      <c r="C23" s="36"/>
      <c r="D23" s="55" t="s">
        <v>39</v>
      </c>
      <c r="E23" s="56" t="s">
        <v>9</v>
      </c>
      <c r="F23" s="27">
        <v>3812553.86</v>
      </c>
    </row>
    <row r="24" spans="1:6" s="28" customFormat="1" ht="35.25" customHeight="1" x14ac:dyDescent="0.25">
      <c r="A24" s="29">
        <v>21</v>
      </c>
      <c r="B24" s="52"/>
      <c r="C24" s="36"/>
      <c r="D24" s="54"/>
      <c r="E24" s="52"/>
      <c r="F24" s="27">
        <v>4943782.25</v>
      </c>
    </row>
    <row r="25" spans="1:6" s="28" customFormat="1" ht="35.25" customHeight="1" x14ac:dyDescent="0.25">
      <c r="A25" s="29">
        <v>22</v>
      </c>
      <c r="B25" s="56" t="s">
        <v>40</v>
      </c>
      <c r="C25" s="36"/>
      <c r="D25" s="55" t="s">
        <v>41</v>
      </c>
      <c r="E25" s="56" t="s">
        <v>9</v>
      </c>
      <c r="F25" s="27">
        <v>4933435.5199999996</v>
      </c>
    </row>
    <row r="26" spans="1:6" s="28" customFormat="1" ht="35.25" customHeight="1" x14ac:dyDescent="0.25">
      <c r="A26" s="29">
        <v>23</v>
      </c>
      <c r="B26" s="52"/>
      <c r="C26" s="36"/>
      <c r="D26" s="54"/>
      <c r="E26" s="52"/>
      <c r="F26" s="27">
        <v>6890230.5199999996</v>
      </c>
    </row>
    <row r="27" spans="1:6" s="28" customFormat="1" ht="69" customHeight="1" x14ac:dyDescent="0.25">
      <c r="A27" s="29">
        <v>24</v>
      </c>
      <c r="B27" s="29" t="s">
        <v>42</v>
      </c>
      <c r="C27" s="36"/>
      <c r="D27" s="42" t="s">
        <v>43</v>
      </c>
      <c r="E27" s="29" t="s">
        <v>9</v>
      </c>
      <c r="F27" s="27">
        <v>3055809.63</v>
      </c>
    </row>
    <row r="28" spans="1:6" s="28" customFormat="1" ht="69" customHeight="1" x14ac:dyDescent="0.25">
      <c r="A28" s="29">
        <v>25</v>
      </c>
      <c r="B28" s="29" t="s">
        <v>44</v>
      </c>
      <c r="C28" s="36"/>
      <c r="D28" s="42" t="s">
        <v>45</v>
      </c>
      <c r="E28" s="29" t="s">
        <v>9</v>
      </c>
      <c r="F28" s="37">
        <v>7868027.9800000004</v>
      </c>
    </row>
    <row r="29" spans="1:6" s="28" customFormat="1" ht="69" customHeight="1" x14ac:dyDescent="0.25">
      <c r="A29" s="29">
        <v>26</v>
      </c>
      <c r="B29" s="29" t="s">
        <v>142</v>
      </c>
      <c r="C29" s="36"/>
      <c r="D29" s="42" t="s">
        <v>151</v>
      </c>
      <c r="E29" s="29" t="s">
        <v>9</v>
      </c>
      <c r="F29" s="37">
        <v>12322991.43</v>
      </c>
    </row>
    <row r="30" spans="1:6" s="28" customFormat="1" ht="70.5" customHeight="1" x14ac:dyDescent="0.25">
      <c r="A30" s="29">
        <v>27</v>
      </c>
      <c r="B30" s="40" t="s">
        <v>143</v>
      </c>
      <c r="C30" s="36"/>
      <c r="D30" s="43" t="s">
        <v>152</v>
      </c>
      <c r="E30" s="40" t="s">
        <v>9</v>
      </c>
      <c r="F30" s="27">
        <v>4048210.46</v>
      </c>
    </row>
    <row r="31" spans="1:6" s="28" customFormat="1" ht="67.5" customHeight="1" x14ac:dyDescent="0.25">
      <c r="A31" s="29">
        <v>28</v>
      </c>
      <c r="B31" s="29" t="s">
        <v>46</v>
      </c>
      <c r="C31" s="36"/>
      <c r="D31" s="42" t="s">
        <v>47</v>
      </c>
      <c r="E31" s="29" t="s">
        <v>9</v>
      </c>
      <c r="F31" s="27">
        <v>3008573.73</v>
      </c>
    </row>
    <row r="32" spans="1:6" s="28" customFormat="1" ht="67.5" customHeight="1" x14ac:dyDescent="0.25">
      <c r="A32" s="29">
        <v>29</v>
      </c>
      <c r="B32" s="29" t="s">
        <v>144</v>
      </c>
      <c r="C32" s="36"/>
      <c r="D32" s="42" t="s">
        <v>153</v>
      </c>
      <c r="E32" s="29" t="s">
        <v>9</v>
      </c>
      <c r="F32" s="27">
        <v>7047749.2699999996</v>
      </c>
    </row>
    <row r="33" spans="1:6" s="28" customFormat="1" ht="34.5" customHeight="1" x14ac:dyDescent="0.25">
      <c r="A33" s="29">
        <v>30</v>
      </c>
      <c r="B33" s="56" t="s">
        <v>145</v>
      </c>
      <c r="C33" s="36"/>
      <c r="D33" s="55" t="s">
        <v>48</v>
      </c>
      <c r="E33" s="56" t="s">
        <v>9</v>
      </c>
      <c r="F33" s="27">
        <v>3546496.31</v>
      </c>
    </row>
    <row r="34" spans="1:6" s="28" customFormat="1" ht="34.5" customHeight="1" x14ac:dyDescent="0.25">
      <c r="A34" s="29">
        <v>31</v>
      </c>
      <c r="B34" s="52"/>
      <c r="C34" s="36"/>
      <c r="D34" s="54"/>
      <c r="E34" s="52"/>
      <c r="F34" s="27">
        <v>5112096.62</v>
      </c>
    </row>
    <row r="35" spans="1:6" s="28" customFormat="1" ht="33.75" customHeight="1" x14ac:dyDescent="0.25">
      <c r="A35" s="29">
        <v>32</v>
      </c>
      <c r="B35" s="56" t="s">
        <v>49</v>
      </c>
      <c r="C35" s="36"/>
      <c r="D35" s="55" t="s">
        <v>176</v>
      </c>
      <c r="E35" s="56" t="s">
        <v>9</v>
      </c>
      <c r="F35" s="27">
        <v>5027628.6500000004</v>
      </c>
    </row>
    <row r="36" spans="1:6" s="28" customFormat="1" ht="33.75" customHeight="1" x14ac:dyDescent="0.25">
      <c r="A36" s="29">
        <v>33</v>
      </c>
      <c r="B36" s="52"/>
      <c r="C36" s="36"/>
      <c r="D36" s="54"/>
      <c r="E36" s="52"/>
      <c r="F36" s="27">
        <v>5049404.01</v>
      </c>
    </row>
    <row r="37" spans="1:6" s="28" customFormat="1" ht="69" customHeight="1" x14ac:dyDescent="0.25">
      <c r="A37" s="29">
        <v>34</v>
      </c>
      <c r="B37" s="40" t="s">
        <v>146</v>
      </c>
      <c r="C37" s="36"/>
      <c r="D37" s="43" t="s">
        <v>50</v>
      </c>
      <c r="E37" s="40" t="s">
        <v>9</v>
      </c>
      <c r="F37" s="27">
        <v>6543990.0199999996</v>
      </c>
    </row>
    <row r="38" spans="1:6" s="28" customFormat="1" ht="33.75" customHeight="1" x14ac:dyDescent="0.25">
      <c r="A38" s="29">
        <v>35</v>
      </c>
      <c r="B38" s="56" t="s">
        <v>51</v>
      </c>
      <c r="C38" s="36"/>
      <c r="D38" s="55" t="s">
        <v>52</v>
      </c>
      <c r="E38" s="56" t="s">
        <v>9</v>
      </c>
      <c r="F38" s="27">
        <v>5521128.9500000002</v>
      </c>
    </row>
    <row r="39" spans="1:6" s="28" customFormat="1" ht="33.75" customHeight="1" x14ac:dyDescent="0.25">
      <c r="A39" s="29">
        <v>36</v>
      </c>
      <c r="B39" s="52"/>
      <c r="C39" s="36"/>
      <c r="D39" s="54"/>
      <c r="E39" s="52"/>
      <c r="F39" s="27">
        <v>5563938.1699999999</v>
      </c>
    </row>
    <row r="40" spans="1:6" s="28" customFormat="1" ht="69" customHeight="1" x14ac:dyDescent="0.25">
      <c r="A40" s="29">
        <v>37</v>
      </c>
      <c r="B40" s="29" t="s">
        <v>53</v>
      </c>
      <c r="C40" s="36"/>
      <c r="D40" s="42" t="s">
        <v>54</v>
      </c>
      <c r="E40" s="29" t="s">
        <v>9</v>
      </c>
      <c r="F40" s="27">
        <v>6447803.0099999998</v>
      </c>
    </row>
    <row r="41" spans="1:6" s="28" customFormat="1" ht="33.75" customHeight="1" x14ac:dyDescent="0.25">
      <c r="A41" s="29">
        <v>38</v>
      </c>
      <c r="B41" s="56" t="s">
        <v>55</v>
      </c>
      <c r="C41" s="36"/>
      <c r="D41" s="55" t="s">
        <v>56</v>
      </c>
      <c r="E41" s="56" t="s">
        <v>9</v>
      </c>
      <c r="F41" s="27">
        <v>5608449.7699999996</v>
      </c>
    </row>
    <row r="42" spans="1:6" s="28" customFormat="1" ht="33.75" customHeight="1" x14ac:dyDescent="0.25">
      <c r="A42" s="29">
        <v>39</v>
      </c>
      <c r="B42" s="52"/>
      <c r="C42" s="36"/>
      <c r="D42" s="54"/>
      <c r="E42" s="52"/>
      <c r="F42" s="27">
        <v>6186168.75</v>
      </c>
    </row>
    <row r="43" spans="1:6" s="28" customFormat="1" ht="67.5" customHeight="1" x14ac:dyDescent="0.25">
      <c r="A43" s="29">
        <v>40</v>
      </c>
      <c r="B43" s="40" t="s">
        <v>57</v>
      </c>
      <c r="C43" s="36"/>
      <c r="D43" s="43" t="s">
        <v>58</v>
      </c>
      <c r="E43" s="40" t="s">
        <v>9</v>
      </c>
      <c r="F43" s="37">
        <v>6310326.7300000004</v>
      </c>
    </row>
    <row r="44" spans="1:6" s="28" customFormat="1" ht="69.75" customHeight="1" x14ac:dyDescent="0.25">
      <c r="A44" s="29">
        <v>41</v>
      </c>
      <c r="B44" s="40" t="s">
        <v>147</v>
      </c>
      <c r="C44" s="36"/>
      <c r="D44" s="43" t="s">
        <v>154</v>
      </c>
      <c r="E44" s="40" t="s">
        <v>9</v>
      </c>
      <c r="F44" s="27">
        <v>6904978.0999999996</v>
      </c>
    </row>
    <row r="45" spans="1:6" s="28" customFormat="1" ht="67.5" customHeight="1" x14ac:dyDescent="0.25">
      <c r="A45" s="29">
        <v>42</v>
      </c>
      <c r="B45" s="29" t="s">
        <v>148</v>
      </c>
      <c r="C45" s="36"/>
      <c r="D45" s="42" t="s">
        <v>155</v>
      </c>
      <c r="E45" s="29" t="s">
        <v>9</v>
      </c>
      <c r="F45" s="27">
        <v>12703665.220000001</v>
      </c>
    </row>
    <row r="46" spans="1:6" s="28" customFormat="1" ht="66.75" customHeight="1" x14ac:dyDescent="0.25">
      <c r="A46" s="29">
        <v>43</v>
      </c>
      <c r="B46" s="40" t="s">
        <v>59</v>
      </c>
      <c r="C46" s="36"/>
      <c r="D46" s="43" t="s">
        <v>60</v>
      </c>
      <c r="E46" s="40" t="s">
        <v>9</v>
      </c>
      <c r="F46" s="27">
        <v>4902662.63</v>
      </c>
    </row>
    <row r="47" spans="1:6" s="28" customFormat="1" ht="70.5" customHeight="1" x14ac:dyDescent="0.25">
      <c r="A47" s="29">
        <v>44</v>
      </c>
      <c r="B47" s="40" t="s">
        <v>61</v>
      </c>
      <c r="C47" s="36"/>
      <c r="D47" s="43" t="s">
        <v>62</v>
      </c>
      <c r="E47" s="40" t="s">
        <v>9</v>
      </c>
      <c r="F47" s="27">
        <v>4085618.67</v>
      </c>
    </row>
    <row r="48" spans="1:6" s="28" customFormat="1" ht="65.25" customHeight="1" x14ac:dyDescent="0.25">
      <c r="A48" s="29">
        <v>45</v>
      </c>
      <c r="B48" s="29" t="s">
        <v>63</v>
      </c>
      <c r="C48" s="36"/>
      <c r="D48" s="42" t="s">
        <v>64</v>
      </c>
      <c r="E48" s="29" t="s">
        <v>9</v>
      </c>
      <c r="F48" s="37">
        <v>4717722.1100000003</v>
      </c>
    </row>
    <row r="49" spans="1:6" s="28" customFormat="1" ht="32.25" customHeight="1" x14ac:dyDescent="0.25">
      <c r="A49" s="29">
        <v>46</v>
      </c>
      <c r="B49" s="56" t="s">
        <v>65</v>
      </c>
      <c r="C49" s="36"/>
      <c r="D49" s="55" t="s">
        <v>66</v>
      </c>
      <c r="E49" s="56" t="s">
        <v>9</v>
      </c>
      <c r="F49" s="27">
        <v>5671223.6699999999</v>
      </c>
    </row>
    <row r="50" spans="1:6" s="28" customFormat="1" ht="32.25" customHeight="1" x14ac:dyDescent="0.25">
      <c r="A50" s="29">
        <v>47</v>
      </c>
      <c r="B50" s="52"/>
      <c r="C50" s="36"/>
      <c r="D50" s="54"/>
      <c r="E50" s="52"/>
      <c r="F50" s="27">
        <v>5234009.3499999996</v>
      </c>
    </row>
    <row r="51" spans="1:6" s="28" customFormat="1" ht="33.75" customHeight="1" x14ac:dyDescent="0.25">
      <c r="A51" s="29">
        <v>48</v>
      </c>
      <c r="B51" s="56" t="s">
        <v>67</v>
      </c>
      <c r="C51" s="36"/>
      <c r="D51" s="55" t="s">
        <v>68</v>
      </c>
      <c r="E51" s="56" t="s">
        <v>9</v>
      </c>
      <c r="F51" s="27">
        <v>5604422.3799999999</v>
      </c>
    </row>
    <row r="52" spans="1:6" s="28" customFormat="1" ht="33.75" customHeight="1" x14ac:dyDescent="0.25">
      <c r="A52" s="29">
        <v>49</v>
      </c>
      <c r="B52" s="52"/>
      <c r="C52" s="36"/>
      <c r="D52" s="54"/>
      <c r="E52" s="52"/>
      <c r="F52" s="27">
        <v>3931940.7</v>
      </c>
    </row>
    <row r="53" spans="1:6" s="28" customFormat="1" ht="42" customHeight="1" x14ac:dyDescent="0.25">
      <c r="A53" s="29">
        <v>50</v>
      </c>
      <c r="B53" s="56" t="s">
        <v>69</v>
      </c>
      <c r="C53" s="36"/>
      <c r="D53" s="55" t="s">
        <v>70</v>
      </c>
      <c r="E53" s="56" t="s">
        <v>9</v>
      </c>
      <c r="F53" s="27">
        <v>4083409.07</v>
      </c>
    </row>
    <row r="54" spans="1:6" s="28" customFormat="1" ht="42" customHeight="1" x14ac:dyDescent="0.25">
      <c r="A54" s="29">
        <v>51</v>
      </c>
      <c r="B54" s="52"/>
      <c r="C54" s="36"/>
      <c r="D54" s="54"/>
      <c r="E54" s="52"/>
      <c r="F54" s="27">
        <v>9164861.5500000007</v>
      </c>
    </row>
    <row r="55" spans="1:6" s="28" customFormat="1" ht="99" customHeight="1" x14ac:dyDescent="0.25">
      <c r="A55" s="29">
        <v>52</v>
      </c>
      <c r="B55" s="40" t="s">
        <v>71</v>
      </c>
      <c r="C55" s="36"/>
      <c r="D55" s="43" t="s">
        <v>72</v>
      </c>
      <c r="E55" s="40" t="s">
        <v>9</v>
      </c>
      <c r="F55" s="41">
        <v>10288929.140000001</v>
      </c>
    </row>
    <row r="56" spans="1:6" s="28" customFormat="1" ht="99" customHeight="1" x14ac:dyDescent="0.25">
      <c r="A56" s="29">
        <v>53</v>
      </c>
      <c r="B56" s="29" t="s">
        <v>149</v>
      </c>
      <c r="C56" s="36"/>
      <c r="D56" s="42" t="s">
        <v>156</v>
      </c>
      <c r="E56" s="29" t="s">
        <v>9</v>
      </c>
      <c r="F56" s="27">
        <v>8768559.3499999996</v>
      </c>
    </row>
    <row r="57" spans="1:6" s="28" customFormat="1" ht="99" customHeight="1" x14ac:dyDescent="0.25">
      <c r="A57" s="29">
        <v>54</v>
      </c>
      <c r="B57" s="29" t="s">
        <v>73</v>
      </c>
      <c r="C57" s="36"/>
      <c r="D57" s="42" t="s">
        <v>74</v>
      </c>
      <c r="E57" s="29" t="s">
        <v>9</v>
      </c>
      <c r="F57" s="27">
        <v>16994849.379999999</v>
      </c>
    </row>
    <row r="58" spans="1:6" s="28" customFormat="1" ht="89.25" customHeight="1" x14ac:dyDescent="0.25">
      <c r="A58" s="29">
        <v>55</v>
      </c>
      <c r="B58" s="40" t="s">
        <v>150</v>
      </c>
      <c r="C58" s="36"/>
      <c r="D58" s="43" t="s">
        <v>157</v>
      </c>
      <c r="E58" s="40" t="s">
        <v>9</v>
      </c>
      <c r="F58" s="27">
        <v>15436000.24</v>
      </c>
    </row>
    <row r="59" spans="1:6" s="28" customFormat="1" ht="82.5" customHeight="1" x14ac:dyDescent="0.25">
      <c r="A59" s="29">
        <v>56</v>
      </c>
      <c r="B59" s="29" t="s">
        <v>75</v>
      </c>
      <c r="C59" s="36"/>
      <c r="D59" s="42" t="s">
        <v>158</v>
      </c>
      <c r="E59" s="29" t="s">
        <v>9</v>
      </c>
      <c r="F59" s="37">
        <v>19775918.07</v>
      </c>
    </row>
    <row r="60" spans="1:6" s="28" customFormat="1" ht="91.5" customHeight="1" x14ac:dyDescent="0.25">
      <c r="A60" s="29">
        <v>57</v>
      </c>
      <c r="B60" s="29" t="s">
        <v>76</v>
      </c>
      <c r="C60" s="36"/>
      <c r="D60" s="42" t="s">
        <v>77</v>
      </c>
      <c r="E60" s="29" t="s">
        <v>9</v>
      </c>
      <c r="F60" s="27">
        <v>9803416.7899999991</v>
      </c>
    </row>
    <row r="61" spans="1:6" s="28" customFormat="1" ht="49.5" customHeight="1" x14ac:dyDescent="0.25">
      <c r="A61" s="29">
        <v>58</v>
      </c>
      <c r="B61" s="56" t="s">
        <v>78</v>
      </c>
      <c r="C61" s="36"/>
      <c r="D61" s="55" t="s">
        <v>79</v>
      </c>
      <c r="E61" s="56" t="s">
        <v>9</v>
      </c>
      <c r="F61" s="27">
        <v>9730690.4800000004</v>
      </c>
    </row>
    <row r="62" spans="1:6" s="28" customFormat="1" ht="49.5" customHeight="1" x14ac:dyDescent="0.25">
      <c r="A62" s="29">
        <v>59</v>
      </c>
      <c r="B62" s="52"/>
      <c r="C62" s="36"/>
      <c r="D62" s="54"/>
      <c r="E62" s="52"/>
      <c r="F62" s="27">
        <v>12346714.970000001</v>
      </c>
    </row>
    <row r="63" spans="1:6" s="28" customFormat="1" ht="49.5" customHeight="1" x14ac:dyDescent="0.25">
      <c r="A63" s="29">
        <v>60</v>
      </c>
      <c r="B63" s="56" t="s">
        <v>80</v>
      </c>
      <c r="C63" s="36"/>
      <c r="D63" s="55" t="s">
        <v>81</v>
      </c>
      <c r="E63" s="56" t="s">
        <v>9</v>
      </c>
      <c r="F63" s="27">
        <v>20260150.629999999</v>
      </c>
    </row>
    <row r="64" spans="1:6" s="28" customFormat="1" ht="49.5" customHeight="1" x14ac:dyDescent="0.25">
      <c r="A64" s="29">
        <v>61</v>
      </c>
      <c r="B64" s="52"/>
      <c r="C64" s="36"/>
      <c r="D64" s="54"/>
      <c r="E64" s="52"/>
      <c r="F64" s="27">
        <v>23865972.100000001</v>
      </c>
    </row>
    <row r="65" spans="1:6" s="28" customFormat="1" ht="50.25" customHeight="1" x14ac:dyDescent="0.25">
      <c r="A65" s="29">
        <v>62</v>
      </c>
      <c r="B65" s="56" t="s">
        <v>82</v>
      </c>
      <c r="C65" s="36"/>
      <c r="D65" s="55" t="s">
        <v>83</v>
      </c>
      <c r="E65" s="56" t="s">
        <v>9</v>
      </c>
      <c r="F65" s="27">
        <v>13642764.77</v>
      </c>
    </row>
    <row r="66" spans="1:6" s="28" customFormat="1" ht="50.25" customHeight="1" x14ac:dyDescent="0.25">
      <c r="A66" s="29">
        <v>63</v>
      </c>
      <c r="B66" s="52"/>
      <c r="C66" s="36"/>
      <c r="D66" s="54"/>
      <c r="E66" s="52"/>
      <c r="F66" s="37">
        <v>17837012.32</v>
      </c>
    </row>
    <row r="67" spans="1:6" s="28" customFormat="1" ht="33.75" customHeight="1" x14ac:dyDescent="0.25">
      <c r="A67" s="29">
        <v>64</v>
      </c>
      <c r="B67" s="39" t="s">
        <v>160</v>
      </c>
      <c r="C67" s="36"/>
      <c r="D67" s="44" t="s">
        <v>84</v>
      </c>
      <c r="E67" s="39" t="s">
        <v>85</v>
      </c>
      <c r="F67" s="27">
        <v>793528.82</v>
      </c>
    </row>
    <row r="68" spans="1:6" s="28" customFormat="1" ht="33.75" customHeight="1" x14ac:dyDescent="0.25">
      <c r="A68" s="29">
        <v>65</v>
      </c>
      <c r="B68" s="39" t="s">
        <v>161</v>
      </c>
      <c r="C68" s="36"/>
      <c r="D68" s="44" t="s">
        <v>86</v>
      </c>
      <c r="E68" s="39" t="s">
        <v>85</v>
      </c>
      <c r="F68" s="27">
        <v>2450233.2400000002</v>
      </c>
    </row>
    <row r="69" spans="1:6" s="28" customFormat="1" ht="86.25" customHeight="1" x14ac:dyDescent="0.25">
      <c r="A69" s="29">
        <v>66</v>
      </c>
      <c r="B69" s="39" t="s">
        <v>162</v>
      </c>
      <c r="C69" s="36"/>
      <c r="D69" s="44" t="s">
        <v>171</v>
      </c>
      <c r="E69" s="39" t="s">
        <v>85</v>
      </c>
      <c r="F69" s="27">
        <v>17460724.309999999</v>
      </c>
    </row>
    <row r="70" spans="1:6" s="28" customFormat="1" ht="69" customHeight="1" x14ac:dyDescent="0.25">
      <c r="A70" s="29">
        <v>67</v>
      </c>
      <c r="B70" s="39" t="s">
        <v>163</v>
      </c>
      <c r="C70" s="36"/>
      <c r="D70" s="44" t="s">
        <v>172</v>
      </c>
      <c r="E70" s="39" t="s">
        <v>85</v>
      </c>
      <c r="F70" s="27">
        <v>3606715.74</v>
      </c>
    </row>
    <row r="71" spans="1:6" s="28" customFormat="1" ht="69" customHeight="1" x14ac:dyDescent="0.25">
      <c r="A71" s="29">
        <v>68</v>
      </c>
      <c r="B71" s="39" t="s">
        <v>164</v>
      </c>
      <c r="C71" s="36"/>
      <c r="D71" s="44" t="s">
        <v>173</v>
      </c>
      <c r="E71" s="39" t="s">
        <v>85</v>
      </c>
      <c r="F71" s="27">
        <v>4794887.92</v>
      </c>
    </row>
    <row r="72" spans="1:6" s="28" customFormat="1" ht="69" customHeight="1" x14ac:dyDescent="0.25">
      <c r="A72" s="29">
        <v>69</v>
      </c>
      <c r="B72" s="39" t="s">
        <v>165</v>
      </c>
      <c r="C72" s="36"/>
      <c r="D72" s="44" t="s">
        <v>87</v>
      </c>
      <c r="E72" s="39" t="s">
        <v>85</v>
      </c>
      <c r="F72" s="27">
        <v>196834.73</v>
      </c>
    </row>
    <row r="73" spans="1:6" s="28" customFormat="1" ht="58.5" customHeight="1" x14ac:dyDescent="0.25">
      <c r="A73" s="29">
        <v>70</v>
      </c>
      <c r="B73" s="40" t="s">
        <v>166</v>
      </c>
      <c r="C73" s="36"/>
      <c r="D73" s="43" t="s">
        <v>88</v>
      </c>
      <c r="E73" s="40" t="s">
        <v>85</v>
      </c>
      <c r="F73" s="27">
        <v>157280.04999999999</v>
      </c>
    </row>
    <row r="74" spans="1:6" s="28" customFormat="1" ht="54" customHeight="1" x14ac:dyDescent="0.25">
      <c r="A74" s="29">
        <v>71</v>
      </c>
      <c r="B74" s="39" t="s">
        <v>167</v>
      </c>
      <c r="C74" s="36"/>
      <c r="D74" s="44" t="s">
        <v>89</v>
      </c>
      <c r="E74" s="39" t="s">
        <v>85</v>
      </c>
      <c r="F74" s="27">
        <v>631128.4</v>
      </c>
    </row>
    <row r="75" spans="1:6" s="28" customFormat="1" ht="25.5" customHeight="1" x14ac:dyDescent="0.25">
      <c r="A75" s="29">
        <v>72</v>
      </c>
      <c r="B75" s="56" t="s">
        <v>90</v>
      </c>
      <c r="C75" s="36"/>
      <c r="D75" s="55" t="s">
        <v>91</v>
      </c>
      <c r="E75" s="56" t="s">
        <v>10</v>
      </c>
      <c r="F75" s="27">
        <v>45073.2</v>
      </c>
    </row>
    <row r="76" spans="1:6" s="28" customFormat="1" ht="25.5" customHeight="1" x14ac:dyDescent="0.25">
      <c r="A76" s="29">
        <v>73</v>
      </c>
      <c r="B76" s="52"/>
      <c r="C76" s="36"/>
      <c r="D76" s="54"/>
      <c r="E76" s="52"/>
      <c r="F76" s="27">
        <v>43041.16</v>
      </c>
    </row>
    <row r="77" spans="1:6" s="28" customFormat="1" ht="30" customHeight="1" x14ac:dyDescent="0.25">
      <c r="A77" s="29">
        <v>74</v>
      </c>
      <c r="B77" s="56" t="s">
        <v>92</v>
      </c>
      <c r="C77" s="36"/>
      <c r="D77" s="55" t="s">
        <v>93</v>
      </c>
      <c r="E77" s="56" t="s">
        <v>10</v>
      </c>
      <c r="F77" s="27">
        <v>51215.11</v>
      </c>
    </row>
    <row r="78" spans="1:6" s="28" customFormat="1" ht="30" customHeight="1" x14ac:dyDescent="0.25">
      <c r="A78" s="29">
        <v>75</v>
      </c>
      <c r="B78" s="52"/>
      <c r="C78" s="36"/>
      <c r="D78" s="54"/>
      <c r="E78" s="52"/>
      <c r="F78" s="27">
        <v>46036.42</v>
      </c>
    </row>
    <row r="79" spans="1:6" s="28" customFormat="1" ht="30.75" customHeight="1" x14ac:dyDescent="0.25">
      <c r="A79" s="29">
        <v>76</v>
      </c>
      <c r="B79" s="56" t="s">
        <v>94</v>
      </c>
      <c r="C79" s="36"/>
      <c r="D79" s="55" t="s">
        <v>95</v>
      </c>
      <c r="E79" s="56" t="s">
        <v>10</v>
      </c>
      <c r="F79" s="27">
        <v>25771.96</v>
      </c>
    </row>
    <row r="80" spans="1:6" s="28" customFormat="1" ht="30.75" customHeight="1" x14ac:dyDescent="0.25">
      <c r="A80" s="29">
        <v>77</v>
      </c>
      <c r="B80" s="52"/>
      <c r="C80" s="36"/>
      <c r="D80" s="54"/>
      <c r="E80" s="52"/>
      <c r="F80" s="27">
        <v>19117.96</v>
      </c>
    </row>
    <row r="81" spans="1:6" s="28" customFormat="1" ht="32.25" customHeight="1" x14ac:dyDescent="0.25">
      <c r="A81" s="29">
        <v>78</v>
      </c>
      <c r="B81" s="56" t="s">
        <v>96</v>
      </c>
      <c r="C81" s="36"/>
      <c r="D81" s="55" t="s">
        <v>97</v>
      </c>
      <c r="E81" s="56" t="s">
        <v>10</v>
      </c>
      <c r="F81" s="27">
        <v>19069.900000000001</v>
      </c>
    </row>
    <row r="82" spans="1:6" s="28" customFormat="1" ht="32.25" customHeight="1" x14ac:dyDescent="0.25">
      <c r="A82" s="29">
        <v>79</v>
      </c>
      <c r="B82" s="52"/>
      <c r="C82" s="36"/>
      <c r="D82" s="54"/>
      <c r="E82" s="52"/>
      <c r="F82" s="27">
        <v>19589.439999999999</v>
      </c>
    </row>
    <row r="83" spans="1:6" s="28" customFormat="1" ht="27" customHeight="1" x14ac:dyDescent="0.25">
      <c r="A83" s="29">
        <v>80</v>
      </c>
      <c r="B83" s="56" t="s">
        <v>98</v>
      </c>
      <c r="C83" s="36"/>
      <c r="D83" s="55" t="s">
        <v>99</v>
      </c>
      <c r="E83" s="56" t="s">
        <v>10</v>
      </c>
      <c r="F83" s="27">
        <v>6748.54</v>
      </c>
    </row>
    <row r="84" spans="1:6" s="28" customFormat="1" ht="27" customHeight="1" x14ac:dyDescent="0.25">
      <c r="A84" s="29">
        <v>81</v>
      </c>
      <c r="B84" s="52"/>
      <c r="C84" s="36"/>
      <c r="D84" s="54"/>
      <c r="E84" s="52"/>
      <c r="F84" s="27">
        <v>6700.57</v>
      </c>
    </row>
    <row r="85" spans="1:6" s="28" customFormat="1" ht="34.5" customHeight="1" x14ac:dyDescent="0.25">
      <c r="A85" s="29">
        <v>82</v>
      </c>
      <c r="B85" s="56" t="s">
        <v>100</v>
      </c>
      <c r="C85" s="36"/>
      <c r="D85" s="55" t="s">
        <v>101</v>
      </c>
      <c r="E85" s="56" t="s">
        <v>10</v>
      </c>
      <c r="F85" s="27">
        <v>10281.17</v>
      </c>
    </row>
    <row r="86" spans="1:6" s="28" customFormat="1" ht="34.5" customHeight="1" x14ac:dyDescent="0.25">
      <c r="A86" s="29">
        <v>83</v>
      </c>
      <c r="B86" s="52"/>
      <c r="C86" s="36"/>
      <c r="D86" s="54"/>
      <c r="E86" s="52"/>
      <c r="F86" s="27">
        <v>9426.2199999999993</v>
      </c>
    </row>
    <row r="87" spans="1:6" s="28" customFormat="1" ht="54" customHeight="1" x14ac:dyDescent="0.25">
      <c r="A87" s="29">
        <v>84</v>
      </c>
      <c r="B87" s="29" t="s">
        <v>102</v>
      </c>
      <c r="C87" s="36"/>
      <c r="D87" s="42" t="s">
        <v>103</v>
      </c>
      <c r="E87" s="29" t="s">
        <v>10</v>
      </c>
      <c r="F87" s="27">
        <v>6748.31</v>
      </c>
    </row>
    <row r="88" spans="1:6" s="28" customFormat="1" ht="27.75" customHeight="1" x14ac:dyDescent="0.25">
      <c r="A88" s="29">
        <v>85</v>
      </c>
      <c r="B88" s="56" t="s">
        <v>104</v>
      </c>
      <c r="C88" s="36"/>
      <c r="D88" s="55" t="s">
        <v>105</v>
      </c>
      <c r="E88" s="56" t="s">
        <v>10</v>
      </c>
      <c r="F88" s="27">
        <v>3809.71</v>
      </c>
    </row>
    <row r="89" spans="1:6" s="28" customFormat="1" ht="27.75" customHeight="1" x14ac:dyDescent="0.25">
      <c r="A89" s="29">
        <v>86</v>
      </c>
      <c r="B89" s="52"/>
      <c r="C89" s="36"/>
      <c r="D89" s="54"/>
      <c r="E89" s="52"/>
      <c r="F89" s="27">
        <v>3855.04</v>
      </c>
    </row>
    <row r="90" spans="1:6" s="28" customFormat="1" ht="33" customHeight="1" x14ac:dyDescent="0.25">
      <c r="A90" s="29">
        <v>87</v>
      </c>
      <c r="B90" s="56" t="s">
        <v>106</v>
      </c>
      <c r="C90" s="36"/>
      <c r="D90" s="55" t="s">
        <v>107</v>
      </c>
      <c r="E90" s="56" t="s">
        <v>10</v>
      </c>
      <c r="F90" s="27">
        <v>8408.99</v>
      </c>
    </row>
    <row r="91" spans="1:6" s="28" customFormat="1" ht="33" customHeight="1" x14ac:dyDescent="0.25">
      <c r="A91" s="29">
        <v>88</v>
      </c>
      <c r="B91" s="52"/>
      <c r="C91" s="36"/>
      <c r="D91" s="54"/>
      <c r="E91" s="52"/>
      <c r="F91" s="27">
        <v>5999.75</v>
      </c>
    </row>
    <row r="92" spans="1:6" s="28" customFormat="1" ht="33" customHeight="1" x14ac:dyDescent="0.25">
      <c r="A92" s="29">
        <v>89</v>
      </c>
      <c r="B92" s="56" t="s">
        <v>108</v>
      </c>
      <c r="C92" s="36"/>
      <c r="D92" s="55" t="s">
        <v>109</v>
      </c>
      <c r="E92" s="56" t="s">
        <v>10</v>
      </c>
      <c r="F92" s="27">
        <v>7624.09</v>
      </c>
    </row>
    <row r="93" spans="1:6" s="28" customFormat="1" ht="33" customHeight="1" x14ac:dyDescent="0.25">
      <c r="A93" s="29">
        <v>90</v>
      </c>
      <c r="B93" s="52"/>
      <c r="C93" s="36"/>
      <c r="D93" s="54"/>
      <c r="E93" s="52"/>
      <c r="F93" s="27">
        <v>6555.11</v>
      </c>
    </row>
    <row r="94" spans="1:6" s="28" customFormat="1" ht="50.25" customHeight="1" x14ac:dyDescent="0.25">
      <c r="A94" s="29">
        <v>91</v>
      </c>
      <c r="B94" s="29" t="s">
        <v>110</v>
      </c>
      <c r="C94" s="36"/>
      <c r="D94" s="42" t="s">
        <v>111</v>
      </c>
      <c r="E94" s="29" t="s">
        <v>10</v>
      </c>
      <c r="F94" s="27">
        <v>11055.14</v>
      </c>
    </row>
    <row r="95" spans="1:6" s="28" customFormat="1" ht="30.75" customHeight="1" x14ac:dyDescent="0.25">
      <c r="A95" s="29">
        <v>92</v>
      </c>
      <c r="B95" s="56" t="s">
        <v>112</v>
      </c>
      <c r="C95" s="36"/>
      <c r="D95" s="55" t="s">
        <v>113</v>
      </c>
      <c r="E95" s="56" t="s">
        <v>10</v>
      </c>
      <c r="F95" s="27">
        <v>10142.58</v>
      </c>
    </row>
    <row r="96" spans="1:6" s="28" customFormat="1" ht="30.75" customHeight="1" x14ac:dyDescent="0.25">
      <c r="A96" s="29">
        <v>93</v>
      </c>
      <c r="B96" s="52"/>
      <c r="C96" s="36"/>
      <c r="D96" s="54"/>
      <c r="E96" s="52"/>
      <c r="F96" s="27">
        <v>14237.21</v>
      </c>
    </row>
    <row r="97" spans="1:6" s="28" customFormat="1" ht="68.25" customHeight="1" x14ac:dyDescent="0.25">
      <c r="A97" s="29">
        <v>94</v>
      </c>
      <c r="B97" s="29" t="s">
        <v>168</v>
      </c>
      <c r="C97" s="36"/>
      <c r="D97" s="42" t="s">
        <v>174</v>
      </c>
      <c r="E97" s="29" t="s">
        <v>10</v>
      </c>
      <c r="F97" s="27" t="s">
        <v>184</v>
      </c>
    </row>
    <row r="98" spans="1:6" s="28" customFormat="1" ht="33.75" customHeight="1" x14ac:dyDescent="0.25">
      <c r="A98" s="29">
        <v>95</v>
      </c>
      <c r="B98" s="56" t="s">
        <v>114</v>
      </c>
      <c r="C98" s="36"/>
      <c r="D98" s="55" t="s">
        <v>115</v>
      </c>
      <c r="E98" s="56" t="s">
        <v>10</v>
      </c>
      <c r="F98" s="27" t="s">
        <v>185</v>
      </c>
    </row>
    <row r="99" spans="1:6" s="28" customFormat="1" ht="33.75" customHeight="1" x14ac:dyDescent="0.25">
      <c r="A99" s="29">
        <v>96</v>
      </c>
      <c r="B99" s="52"/>
      <c r="C99" s="36"/>
      <c r="D99" s="54"/>
      <c r="E99" s="52"/>
      <c r="F99" s="27" t="s">
        <v>186</v>
      </c>
    </row>
    <row r="100" spans="1:6" s="28" customFormat="1" ht="36" customHeight="1" x14ac:dyDescent="0.25">
      <c r="A100" s="29">
        <v>97</v>
      </c>
      <c r="B100" s="56" t="s">
        <v>116</v>
      </c>
      <c r="C100" s="36"/>
      <c r="D100" s="55" t="s">
        <v>117</v>
      </c>
      <c r="E100" s="56" t="s">
        <v>10</v>
      </c>
      <c r="F100" s="27" t="s">
        <v>187</v>
      </c>
    </row>
    <row r="101" spans="1:6" s="28" customFormat="1" ht="37.5" customHeight="1" x14ac:dyDescent="0.25">
      <c r="A101" s="29">
        <v>98</v>
      </c>
      <c r="B101" s="52"/>
      <c r="C101" s="36"/>
      <c r="D101" s="54"/>
      <c r="E101" s="52"/>
      <c r="F101" s="27" t="s">
        <v>188</v>
      </c>
    </row>
    <row r="102" spans="1:6" s="28" customFormat="1" ht="58.5" customHeight="1" x14ac:dyDescent="0.25">
      <c r="A102" s="29">
        <v>99</v>
      </c>
      <c r="B102" s="29" t="s">
        <v>118</v>
      </c>
      <c r="C102" s="36"/>
      <c r="D102" s="42" t="s">
        <v>119</v>
      </c>
      <c r="E102" s="29" t="s">
        <v>10</v>
      </c>
      <c r="F102" s="27" t="s">
        <v>189</v>
      </c>
    </row>
    <row r="103" spans="1:6" s="28" customFormat="1" ht="38.25" customHeight="1" x14ac:dyDescent="0.25">
      <c r="A103" s="29">
        <v>100</v>
      </c>
      <c r="B103" s="56" t="s">
        <v>120</v>
      </c>
      <c r="C103" s="36"/>
      <c r="D103" s="55" t="s">
        <v>121</v>
      </c>
      <c r="E103" s="56" t="s">
        <v>10</v>
      </c>
      <c r="F103" s="27" t="s">
        <v>190</v>
      </c>
    </row>
    <row r="104" spans="1:6" s="28" customFormat="1" ht="38.25" customHeight="1" x14ac:dyDescent="0.25">
      <c r="A104" s="29">
        <v>101</v>
      </c>
      <c r="B104" s="52"/>
      <c r="C104" s="36"/>
      <c r="D104" s="54"/>
      <c r="E104" s="52"/>
      <c r="F104" s="27" t="s">
        <v>191</v>
      </c>
    </row>
    <row r="105" spans="1:6" s="28" customFormat="1" ht="60.75" customHeight="1" x14ac:dyDescent="0.25">
      <c r="A105" s="29">
        <v>102</v>
      </c>
      <c r="B105" s="29" t="s">
        <v>169</v>
      </c>
      <c r="C105" s="36"/>
      <c r="D105" s="42" t="s">
        <v>181</v>
      </c>
      <c r="E105" s="29" t="s">
        <v>10</v>
      </c>
      <c r="F105" s="27" t="s">
        <v>192</v>
      </c>
    </row>
    <row r="106" spans="1:6" s="28" customFormat="1" ht="57.75" customHeight="1" x14ac:dyDescent="0.25">
      <c r="A106" s="29">
        <v>103</v>
      </c>
      <c r="B106" s="40" t="s">
        <v>170</v>
      </c>
      <c r="C106" s="36"/>
      <c r="D106" s="43" t="s">
        <v>182</v>
      </c>
      <c r="E106" s="40" t="s">
        <v>10</v>
      </c>
      <c r="F106" s="27" t="s">
        <v>193</v>
      </c>
    </row>
    <row r="107" spans="1:6" s="28" customFormat="1" ht="50.25" customHeight="1" x14ac:dyDescent="0.25">
      <c r="A107" s="29">
        <v>104</v>
      </c>
      <c r="B107" s="29" t="s">
        <v>175</v>
      </c>
      <c r="C107" s="35"/>
      <c r="D107" s="14" t="s">
        <v>122</v>
      </c>
      <c r="E107" s="35" t="s">
        <v>177</v>
      </c>
      <c r="F107" s="27">
        <v>21088.26</v>
      </c>
    </row>
    <row r="108" spans="1:6" s="28" customFormat="1" ht="35.25" customHeight="1" x14ac:dyDescent="0.25">
      <c r="A108" s="29">
        <v>105</v>
      </c>
      <c r="B108" s="51" t="str">
        <f>'[1]СводС8+сравнение'!B12</f>
        <v>8.2.1.</v>
      </c>
      <c r="C108" s="36"/>
      <c r="D108" s="53" t="s">
        <v>178</v>
      </c>
      <c r="E108" s="51" t="s">
        <v>177</v>
      </c>
      <c r="F108" s="27">
        <v>35465.06</v>
      </c>
    </row>
    <row r="109" spans="1:6" s="28" customFormat="1" ht="35.25" customHeight="1" x14ac:dyDescent="0.25">
      <c r="A109" s="29">
        <v>106</v>
      </c>
      <c r="B109" s="52"/>
      <c r="C109" s="36"/>
      <c r="D109" s="54"/>
      <c r="E109" s="52"/>
      <c r="F109" s="27">
        <v>512028.28</v>
      </c>
    </row>
    <row r="110" spans="1:6" s="28" customFormat="1" ht="33.75" customHeight="1" x14ac:dyDescent="0.25">
      <c r="A110" s="29">
        <v>107</v>
      </c>
      <c r="B110" s="51" t="str">
        <f>'[1]СводС8+сравнение'!B14</f>
        <v>8.2.2.</v>
      </c>
      <c r="C110" s="36"/>
      <c r="D110" s="53" t="s">
        <v>179</v>
      </c>
      <c r="E110" s="51" t="s">
        <v>177</v>
      </c>
      <c r="F110" s="27">
        <v>36934.29</v>
      </c>
    </row>
    <row r="111" spans="1:6" s="28" customFormat="1" ht="33.75" customHeight="1" x14ac:dyDescent="0.25">
      <c r="A111" s="29">
        <v>108</v>
      </c>
      <c r="B111" s="52"/>
      <c r="C111" s="36"/>
      <c r="D111" s="54"/>
      <c r="E111" s="52"/>
      <c r="F111" s="27">
        <v>196517.71</v>
      </c>
    </row>
    <row r="112" spans="1:6" s="28" customFormat="1" ht="32.25" customHeight="1" x14ac:dyDescent="0.25">
      <c r="A112" s="29">
        <v>109</v>
      </c>
      <c r="B112" s="51" t="str">
        <f>'[1]СводС8+сравнение'!B16</f>
        <v>8.2.3.</v>
      </c>
      <c r="C112" s="35"/>
      <c r="D112" s="53" t="s">
        <v>180</v>
      </c>
      <c r="E112" s="51" t="s">
        <v>177</v>
      </c>
      <c r="F112" s="37">
        <v>385459.6</v>
      </c>
    </row>
    <row r="113" spans="1:6" s="28" customFormat="1" ht="32.25" customHeight="1" x14ac:dyDescent="0.25">
      <c r="A113" s="29">
        <v>110</v>
      </c>
      <c r="B113" s="52"/>
      <c r="C113" s="35"/>
      <c r="D113" s="54"/>
      <c r="E113" s="52"/>
      <c r="F113" s="27" t="s">
        <v>194</v>
      </c>
    </row>
    <row r="114" spans="1:6" ht="23.25" customHeight="1" x14ac:dyDescent="0.25">
      <c r="A114" s="62" t="s">
        <v>23</v>
      </c>
      <c r="B114" s="62"/>
      <c r="C114" s="63"/>
      <c r="D114" s="63"/>
      <c r="E114" s="63"/>
      <c r="F114" s="63"/>
    </row>
    <row r="115" spans="1:6" ht="22.5" customHeight="1" x14ac:dyDescent="0.25">
      <c r="A115" s="49" t="s">
        <v>196</v>
      </c>
      <c r="B115" s="49"/>
      <c r="C115" s="50"/>
      <c r="D115" s="50"/>
      <c r="E115" s="50"/>
      <c r="F115" s="50"/>
    </row>
    <row r="116" spans="1:6" ht="17.25" customHeight="1" x14ac:dyDescent="0.25">
      <c r="A116" s="49" t="s">
        <v>195</v>
      </c>
      <c r="B116" s="49"/>
      <c r="C116" s="50"/>
      <c r="D116" s="50"/>
      <c r="E116" s="50"/>
      <c r="F116" s="50"/>
    </row>
    <row r="117" spans="1:6" ht="17.25" customHeight="1" x14ac:dyDescent="0.25">
      <c r="A117" s="49"/>
      <c r="B117" s="49"/>
      <c r="C117" s="50"/>
      <c r="D117" s="50"/>
      <c r="E117" s="50"/>
      <c r="F117" s="50"/>
    </row>
  </sheetData>
  <mergeCells count="109">
    <mergeCell ref="A117:F117"/>
    <mergeCell ref="A115:F115"/>
    <mergeCell ref="A114:F114"/>
    <mergeCell ref="B98:B99"/>
    <mergeCell ref="E41:E42"/>
    <mergeCell ref="D49:D50"/>
    <mergeCell ref="E49:E50"/>
    <mergeCell ref="D51:D52"/>
    <mergeCell ref="E51:E52"/>
    <mergeCell ref="B88:B89"/>
    <mergeCell ref="B95:B96"/>
    <mergeCell ref="B49:B50"/>
    <mergeCell ref="B51:B52"/>
    <mergeCell ref="B53:B54"/>
    <mergeCell ref="B63:B64"/>
    <mergeCell ref="B61:B62"/>
    <mergeCell ref="B65:B66"/>
    <mergeCell ref="B75:B76"/>
    <mergeCell ref="B79:B80"/>
    <mergeCell ref="B77:B78"/>
    <mergeCell ref="D53:D54"/>
    <mergeCell ref="E53:E54"/>
    <mergeCell ref="E98:E99"/>
    <mergeCell ref="E83:E84"/>
    <mergeCell ref="E1:F1"/>
    <mergeCell ref="A2:F2"/>
    <mergeCell ref="B3:C3"/>
    <mergeCell ref="B6:B7"/>
    <mergeCell ref="B14:B15"/>
    <mergeCell ref="D14:D15"/>
    <mergeCell ref="D11:D12"/>
    <mergeCell ref="D9:D10"/>
    <mergeCell ref="D6:D7"/>
    <mergeCell ref="D4:D5"/>
    <mergeCell ref="B9:B10"/>
    <mergeCell ref="B11:B12"/>
    <mergeCell ref="B4:B5"/>
    <mergeCell ref="E4:E5"/>
    <mergeCell ref="E6:E7"/>
    <mergeCell ref="E9:E10"/>
    <mergeCell ref="E11:E12"/>
    <mergeCell ref="E14:E15"/>
    <mergeCell ref="B38:B39"/>
    <mergeCell ref="B41:B42"/>
    <mergeCell ref="B21:B22"/>
    <mergeCell ref="D21:D22"/>
    <mergeCell ref="B23:B24"/>
    <mergeCell ref="B25:B26"/>
    <mergeCell ref="D23:D24"/>
    <mergeCell ref="D41:D42"/>
    <mergeCell ref="D35:D36"/>
    <mergeCell ref="B35:B36"/>
    <mergeCell ref="B33:B34"/>
    <mergeCell ref="E23:E24"/>
    <mergeCell ref="D25:D26"/>
    <mergeCell ref="E25:E26"/>
    <mergeCell ref="D33:D34"/>
    <mergeCell ref="E33:E34"/>
    <mergeCell ref="D38:D39"/>
    <mergeCell ref="E38:E39"/>
    <mergeCell ref="E35:E36"/>
    <mergeCell ref="E21:E22"/>
    <mergeCell ref="D61:D62"/>
    <mergeCell ref="E61:E62"/>
    <mergeCell ref="D65:D66"/>
    <mergeCell ref="E65:E66"/>
    <mergeCell ref="D98:D99"/>
    <mergeCell ref="E77:E78"/>
    <mergeCell ref="D63:D64"/>
    <mergeCell ref="E63:E64"/>
    <mergeCell ref="D75:D76"/>
    <mergeCell ref="E75:E76"/>
    <mergeCell ref="D77:D78"/>
    <mergeCell ref="D79:D80"/>
    <mergeCell ref="E79:E80"/>
    <mergeCell ref="D100:D101"/>
    <mergeCell ref="E100:E101"/>
    <mergeCell ref="D103:D104"/>
    <mergeCell ref="E103:E104"/>
    <mergeCell ref="B81:B82"/>
    <mergeCell ref="B83:B84"/>
    <mergeCell ref="B85:B86"/>
    <mergeCell ref="B90:B91"/>
    <mergeCell ref="B92:B93"/>
    <mergeCell ref="B100:B101"/>
    <mergeCell ref="B103:B104"/>
    <mergeCell ref="D85:D86"/>
    <mergeCell ref="E85:E86"/>
    <mergeCell ref="D88:D89"/>
    <mergeCell ref="E88:E89"/>
    <mergeCell ref="D90:D91"/>
    <mergeCell ref="E90:E91"/>
    <mergeCell ref="D92:D93"/>
    <mergeCell ref="E92:E93"/>
    <mergeCell ref="D95:D96"/>
    <mergeCell ref="E95:E96"/>
    <mergeCell ref="D81:D82"/>
    <mergeCell ref="E81:E82"/>
    <mergeCell ref="D83:D84"/>
    <mergeCell ref="A116:F116"/>
    <mergeCell ref="B112:B113"/>
    <mergeCell ref="D108:D109"/>
    <mergeCell ref="D110:D111"/>
    <mergeCell ref="D112:D113"/>
    <mergeCell ref="E108:E109"/>
    <mergeCell ref="E110:E111"/>
    <mergeCell ref="E112:E113"/>
    <mergeCell ref="B108:B109"/>
    <mergeCell ref="B110:B111"/>
  </mergeCells>
  <printOptions horizontalCentered="1"/>
  <pageMargins left="0.78740157480314965" right="0.39370078740157483" top="0.78740157480314965" bottom="0.39370078740157483" header="0" footer="0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G5" sqref="G5"/>
    </sheetView>
  </sheetViews>
  <sheetFormatPr defaultRowHeight="15" x14ac:dyDescent="0.25"/>
  <cols>
    <col min="1" max="1" width="5.5703125" customWidth="1"/>
    <col min="2" max="2" width="56.5703125" customWidth="1"/>
    <col min="3" max="3" width="27.42578125" customWidth="1"/>
  </cols>
  <sheetData>
    <row r="1" spans="1:3" ht="59.1" customHeight="1" x14ac:dyDescent="0.25">
      <c r="A1" s="64" t="s">
        <v>201</v>
      </c>
      <c r="B1" s="65"/>
      <c r="C1" s="65"/>
    </row>
    <row r="2" spans="1:3" x14ac:dyDescent="0.25">
      <c r="A2" s="66"/>
      <c r="B2" s="66"/>
      <c r="C2" s="66"/>
    </row>
    <row r="3" spans="1:3" ht="84" customHeight="1" x14ac:dyDescent="0.25">
      <c r="A3" s="67" t="s">
        <v>126</v>
      </c>
      <c r="B3" s="68"/>
      <c r="C3" s="68"/>
    </row>
    <row r="5" spans="1:3" ht="82.5" x14ac:dyDescent="0.25">
      <c r="A5" s="8" t="s">
        <v>12</v>
      </c>
      <c r="B5" s="8" t="s">
        <v>13</v>
      </c>
      <c r="C5" s="8" t="s">
        <v>14</v>
      </c>
    </row>
    <row r="6" spans="1:3" s="10" customFormat="1" ht="23.65" customHeight="1" x14ac:dyDescent="0.25">
      <c r="A6" s="8">
        <v>1</v>
      </c>
      <c r="B6" s="9" t="s">
        <v>16</v>
      </c>
      <c r="C6" s="25">
        <v>521955.32</v>
      </c>
    </row>
    <row r="7" spans="1:3" s="10" customFormat="1" ht="23.65" customHeight="1" x14ac:dyDescent="0.25">
      <c r="A7" s="8">
        <v>2</v>
      </c>
      <c r="B7" s="11" t="s">
        <v>15</v>
      </c>
      <c r="C7" s="12">
        <v>375954.6</v>
      </c>
    </row>
    <row r="8" spans="1:3" ht="16.5" customHeight="1" x14ac:dyDescent="0.25">
      <c r="A8" s="69"/>
      <c r="B8" s="69"/>
      <c r="C8" s="69"/>
    </row>
  </sheetData>
  <mergeCells count="4">
    <mergeCell ref="A1:C1"/>
    <mergeCell ref="A2:C2"/>
    <mergeCell ref="A3:C3"/>
    <mergeCell ref="A8:C8"/>
  </mergeCells>
  <printOptions horizontalCentered="1"/>
  <pageMargins left="0.78740157480314965" right="0.39370078740157483" top="0.59055118110236227" bottom="0.39370078740157483" header="0" footer="0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Прил1</vt:lpstr>
      <vt:lpstr>Прил2</vt:lpstr>
      <vt:lpstr>Прил3</vt:lpstr>
      <vt:lpstr>Прил1!Заголовки_для_печати</vt:lpstr>
      <vt:lpstr>Прил2!Заголовки_для_печати</vt:lpstr>
    </vt:vector>
  </TitlesOfParts>
  <Company>MRSK-YUGA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Бурлуцкая Евгения Вадимовна</dc:creator>
  <cp:lastModifiedBy>solouhova</cp:lastModifiedBy>
  <cp:lastPrinted>2023-12-19T12:32:20Z</cp:lastPrinted>
  <dcterms:created xsi:type="dcterms:W3CDTF">2021-12-07T12:17:34Z</dcterms:created>
  <dcterms:modified xsi:type="dcterms:W3CDTF">2023-12-19T15:11:42Z</dcterms:modified>
</cp:coreProperties>
</file>