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НОСТЬ РСТ и прочая\Форма 46\2024\"/>
    </mc:Choice>
  </mc:AlternateContent>
  <bookViews>
    <workbookView xWindow="0" yWindow="0" windowWidth="28800" windowHeight="11730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REESTR_MO!$A$2:$D$464</definedName>
    <definedName name="LIST_OKOPF_DATA">LIST_OKOPF!$B$3:$B$98</definedName>
    <definedName name="LIST_OKOPF_HEADER">LIST_OKOPF!$A$1:$B$1</definedName>
    <definedName name="LIST_ORG_EE_DATA">REESTR_ORG!$DR$3:$EI$96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REESTR_MO!$B$2:$B$20</definedName>
    <definedName name="MO_LIST_10">REESTR_MO!$B$85:$B$85</definedName>
    <definedName name="MO_LIST_11">REESTR_MO!$B$86:$B$86</definedName>
    <definedName name="MO_LIST_12">REESTR_MO!$B$87:$B$87</definedName>
    <definedName name="MO_LIST_13">REESTR_MO!$B$88:$B$88</definedName>
    <definedName name="MO_LIST_14">REESTR_MO!$B$89:$B$89</definedName>
    <definedName name="MO_LIST_15">REESTR_MO!$B$90:$B$90</definedName>
    <definedName name="MO_LIST_16">REESTR_MO!$B$91:$B$91</definedName>
    <definedName name="MO_LIST_17">REESTR_MO!$B$92:$B$92</definedName>
    <definedName name="MO_LIST_18">REESTR_MO!$B$93:$B$93</definedName>
    <definedName name="MO_LIST_19">REESTR_MO!$B$94:$B$94</definedName>
    <definedName name="MO_LIST_2">REESTR_MO!$B$21:$B$32</definedName>
    <definedName name="MO_LIST_20">REESTR_MO!$B$95:$B$95</definedName>
    <definedName name="MO_LIST_21">REESTR_MO!$B$96:$B$109</definedName>
    <definedName name="MO_LIST_22">REESTR_MO!$B$110:$B$119</definedName>
    <definedName name="MO_LIST_23">REESTR_MO!$B$120:$B$129</definedName>
    <definedName name="MO_LIST_24">REESTR_MO!$B$130:$B$139</definedName>
    <definedName name="MO_LIST_25">REESTR_MO!$B$140:$B$151</definedName>
    <definedName name="MO_LIST_26">REESTR_MO!$B$152:$B$160</definedName>
    <definedName name="MO_LIST_27">REESTR_MO!$B$161:$B$173</definedName>
    <definedName name="MO_LIST_28">REESTR_MO!$B$174:$B$184</definedName>
    <definedName name="MO_LIST_29">REESTR_MO!$B$185:$B$192</definedName>
    <definedName name="MO_LIST_3">REESTR_MO!$B$33:$B$38</definedName>
    <definedName name="MO_LIST_30">REESTR_MO!$B$193:$B$208</definedName>
    <definedName name="MO_LIST_31">REESTR_MO!$B$209:$B$212</definedName>
    <definedName name="MO_LIST_32">REESTR_MO!$B$213:$B$222</definedName>
    <definedName name="MO_LIST_33">REESTR_MO!$B$223:$B$231</definedName>
    <definedName name="MO_LIST_34">REESTR_MO!$B$232:$B$245</definedName>
    <definedName name="MO_LIST_35">REESTR_MO!$B$246:$B$253</definedName>
    <definedName name="MO_LIST_36">REESTR_MO!$B$254:$B$263</definedName>
    <definedName name="MO_LIST_37">REESTR_MO!$B$264:$B$271</definedName>
    <definedName name="MO_LIST_38">REESTR_MO!$B$272:$B$290</definedName>
    <definedName name="MO_LIST_39">REESTR_MO!$B$291:$B$298</definedName>
    <definedName name="MO_LIST_4">REESTR_MO!$B$39:$B$51</definedName>
    <definedName name="MO_LIST_40">REESTR_MO!$B$299:$B$311</definedName>
    <definedName name="MO_LIST_41">REESTR_MO!$B$312:$B$323</definedName>
    <definedName name="MO_LIST_42">REESTR_MO!$B$324:$B$333</definedName>
    <definedName name="MO_LIST_43">REESTR_MO!$B$334:$B$344</definedName>
    <definedName name="MO_LIST_44">REESTR_MO!$B$345:$B$355</definedName>
    <definedName name="MO_LIST_45">REESTR_MO!$B$356:$B$362</definedName>
    <definedName name="MO_LIST_46">REESTR_MO!$B$363:$B$374</definedName>
    <definedName name="MO_LIST_47">REESTR_MO!$B$375:$B$385</definedName>
    <definedName name="MO_LIST_48">REESTR_MO!$B$386:$B$389</definedName>
    <definedName name="MO_LIST_49">REESTR_MO!$B$390:$B$400</definedName>
    <definedName name="MO_LIST_5">REESTR_MO!$B$52:$B$59</definedName>
    <definedName name="MO_LIST_50">REESTR_MO!$B$401:$B$412</definedName>
    <definedName name="MO_LIST_51">REESTR_MO!$B$413:$B$421</definedName>
    <definedName name="MO_LIST_52">REESTR_MO!$B$422:$B$431</definedName>
    <definedName name="MO_LIST_53">REESTR_MO!$B$432:$B$439</definedName>
    <definedName name="MO_LIST_54">REESTR_MO!$B$440:$B$454</definedName>
    <definedName name="MO_LIST_55">REESTR_MO!$B$455:$B$464</definedName>
    <definedName name="MO_LIST_6">REESTR_MO!$B$60:$B$70</definedName>
    <definedName name="MO_LIST_7">REESTR_MO!$B$71:$B$75</definedName>
    <definedName name="MO_LIST_8">REESTR_MO!$B$76:$B$83</definedName>
    <definedName name="MO_LIST_9">REESTR_MO!$B$84:$B$84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REESTR_MO!$E$2:$E$56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REESTR_MO!$C$2:$D$464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RPT_STATISTICS!$A$2:$C$3</definedName>
    <definedName name="RST_ORG_ID">Титульный!$H$16</definedName>
    <definedName name="SECTION_EE_ISSUE_ENR_INCOME_ADJACENT_NET_ADD_HL">'Отпуск ЭЭ сет организациями'!$E$29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организациями'!$E$45</definedName>
    <definedName name="SECTION_EE_ISSUE_ENR_OUTCOME_ADJACENT_NET_START_ROW">'Отпуск ЭЭ сет организациями'!$E$43</definedName>
    <definedName name="SECTION_EE_ISSUE_IMPORT_TAG_AREA">'Отпуск ЭЭ сет организациями'!$H$3:$T$3</definedName>
    <definedName name="SECTION_EE_ISSUE_NUMERIC_AREA">'Отпуск ЭЭ сет организациями'!$H$14:$L$154</definedName>
    <definedName name="SECTION_EE_ISSUE_PWR_INCOME_ADJACENT_NET_ADD_HL">'Отпуск ЭЭ сет организациями'!$E$70</definedName>
    <definedName name="SECTION_EE_ISSUE_PWR_INCOME_ADJACENT_NET_START_ROW">'Отпуск ЭЭ сет организациями'!$E$65</definedName>
    <definedName name="SECTION_EE_ISSUE_PWR_INCOME_GEN_ADD_HL">'Отпуск ЭЭ сет организациями'!$E$60</definedName>
    <definedName name="SECTION_EE_ISSUE_PWR_INCOME_GEN_START_ROW">'Отпуск ЭЭ сет организациями'!$E$59</definedName>
    <definedName name="SECTION_EE_ISSUE_PWR_INCOME_NON_NET_ADD_HL">'Отпуск ЭЭ сет организациями'!$E$63</definedName>
    <definedName name="SECTION_EE_ISSUE_PWR_INCOME_NON_NET_START_ROW">'Отпуск ЭЭ сет организациями'!$E$62</definedName>
    <definedName name="SECTION_EE_ISSUE_PWR_OUTCOME_ADJACENT_NET_ADD_HL">'Отпуск ЭЭ сет организациями'!$E$86</definedName>
    <definedName name="SECTION_EE_ISSUE_PWR_OUTCOME_ADJACENT_NET_START_ROW">'Отпуск ЭЭ сет организациями'!$E$84</definedName>
    <definedName name="SECTION_EE_ISSUE_ROW_CODE_AREA">'Отпуск ЭЭ сет организациями'!$G$14:$G$154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I42" i="3" l="1"/>
  <c r="J42" i="3"/>
  <c r="K42" i="3"/>
  <c r="L42" i="3"/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92" i="4"/>
  <c r="A992" i="4"/>
  <c r="C991" i="4"/>
  <c r="A991" i="4"/>
  <c r="C990" i="4"/>
  <c r="A990" i="4"/>
  <c r="C989" i="4"/>
  <c r="A989" i="4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0" i="4"/>
  <c r="A960" i="4"/>
  <c r="C959" i="4"/>
  <c r="A959" i="4"/>
  <c r="C958" i="4"/>
  <c r="A958" i="4"/>
  <c r="C957" i="4"/>
  <c r="A957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18" i="4"/>
  <c r="A918" i="4"/>
  <c r="C917" i="4"/>
  <c r="A917" i="4"/>
  <c r="C916" i="4"/>
  <c r="A916" i="4"/>
  <c r="C915" i="4"/>
  <c r="A915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76" i="4"/>
  <c r="A876" i="4"/>
  <c r="C875" i="4"/>
  <c r="A875" i="4"/>
  <c r="C874" i="4"/>
  <c r="A874" i="4"/>
  <c r="C873" i="4"/>
  <c r="A873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34" i="4"/>
  <c r="A834" i="4"/>
  <c r="C833" i="4"/>
  <c r="A833" i="4"/>
  <c r="C832" i="4"/>
  <c r="A832" i="4"/>
  <c r="C831" i="4"/>
  <c r="A831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58" i="4"/>
  <c r="A758" i="4"/>
  <c r="C757" i="4"/>
  <c r="A757" i="4"/>
  <c r="C756" i="4"/>
  <c r="A756" i="4"/>
  <c r="C755" i="4"/>
  <c r="A755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1" i="4"/>
  <c r="A641" i="4"/>
  <c r="C640" i="4"/>
  <c r="A640" i="4"/>
  <c r="C639" i="4"/>
  <c r="A639" i="4"/>
  <c r="C638" i="4"/>
  <c r="A638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G13" i="4"/>
  <c r="G9" i="4"/>
  <c r="G2" i="4"/>
  <c r="G10" i="4" s="1"/>
  <c r="H154" i="3"/>
  <c r="H153" i="3"/>
  <c r="L152" i="3"/>
  <c r="L150" i="3" s="1"/>
  <c r="K152" i="3"/>
  <c r="K150" i="3" s="1"/>
  <c r="J152" i="3"/>
  <c r="I152" i="3"/>
  <c r="H151" i="3"/>
  <c r="I150" i="3"/>
  <c r="H149" i="3"/>
  <c r="H148" i="3"/>
  <c r="H147" i="3"/>
  <c r="L146" i="3"/>
  <c r="K146" i="3"/>
  <c r="J146" i="3"/>
  <c r="I146" i="3"/>
  <c r="H146" i="3"/>
  <c r="H145" i="3"/>
  <c r="H144" i="3"/>
  <c r="L143" i="3"/>
  <c r="L141" i="3" s="1"/>
  <c r="L140" i="3" s="1"/>
  <c r="K143" i="3"/>
  <c r="K141" i="3" s="1"/>
  <c r="K140" i="3" s="1"/>
  <c r="J143" i="3"/>
  <c r="I143" i="3"/>
  <c r="H143" i="3" s="1"/>
  <c r="H142" i="3"/>
  <c r="J141" i="3"/>
  <c r="J140" i="3"/>
  <c r="H139" i="3"/>
  <c r="H138" i="3"/>
  <c r="H137" i="3"/>
  <c r="L136" i="3"/>
  <c r="L134" i="3" s="1"/>
  <c r="K136" i="3"/>
  <c r="K134" i="3" s="1"/>
  <c r="J136" i="3"/>
  <c r="H136" i="3" s="1"/>
  <c r="I136" i="3"/>
  <c r="H135" i="3"/>
  <c r="I134" i="3"/>
  <c r="H132" i="3"/>
  <c r="H131" i="3"/>
  <c r="L130" i="3"/>
  <c r="L128" i="3" s="1"/>
  <c r="K130" i="3"/>
  <c r="K128" i="3" s="1"/>
  <c r="J130" i="3"/>
  <c r="I130" i="3"/>
  <c r="H129" i="3"/>
  <c r="J128" i="3"/>
  <c r="H127" i="3"/>
  <c r="H126" i="3"/>
  <c r="H125" i="3"/>
  <c r="L124" i="3"/>
  <c r="K124" i="3"/>
  <c r="J124" i="3"/>
  <c r="I124" i="3"/>
  <c r="H124" i="3" s="1"/>
  <c r="H123" i="3"/>
  <c r="H122" i="3"/>
  <c r="H121" i="3"/>
  <c r="H120" i="3"/>
  <c r="H119" i="3"/>
  <c r="H118" i="3"/>
  <c r="L117" i="3"/>
  <c r="K117" i="3"/>
  <c r="J117" i="3"/>
  <c r="I117" i="3"/>
  <c r="H117" i="3"/>
  <c r="H116" i="3"/>
  <c r="H115" i="3"/>
  <c r="L114" i="3"/>
  <c r="K114" i="3"/>
  <c r="J114" i="3"/>
  <c r="I114" i="3"/>
  <c r="H114" i="3" s="1"/>
  <c r="H113" i="3"/>
  <c r="H112" i="3"/>
  <c r="L111" i="3"/>
  <c r="K111" i="3"/>
  <c r="J111" i="3"/>
  <c r="J110" i="3" s="1"/>
  <c r="J108" i="3" s="1"/>
  <c r="J107" i="3" s="1"/>
  <c r="I111" i="3"/>
  <c r="H111" i="3"/>
  <c r="L110" i="3"/>
  <c r="L108" i="3" s="1"/>
  <c r="L107" i="3" s="1"/>
  <c r="K110" i="3"/>
  <c r="K108" i="3" s="1"/>
  <c r="K107" i="3" s="1"/>
  <c r="H109" i="3"/>
  <c r="H106" i="3"/>
  <c r="H105" i="3"/>
  <c r="H104" i="3"/>
  <c r="L103" i="3"/>
  <c r="K103" i="3"/>
  <c r="K101" i="3" s="1"/>
  <c r="J103" i="3"/>
  <c r="J101" i="3" s="1"/>
  <c r="I103" i="3"/>
  <c r="H103" i="3"/>
  <c r="H102" i="3"/>
  <c r="L101" i="3"/>
  <c r="I101" i="3"/>
  <c r="H101" i="3" s="1"/>
  <c r="H99" i="3"/>
  <c r="H98" i="3"/>
  <c r="H97" i="3"/>
  <c r="L94" i="3"/>
  <c r="K94" i="3"/>
  <c r="J94" i="3"/>
  <c r="I94" i="3"/>
  <c r="H93" i="3"/>
  <c r="H92" i="3"/>
  <c r="H91" i="3"/>
  <c r="H90" i="3"/>
  <c r="H89" i="3"/>
  <c r="H88" i="3"/>
  <c r="H87" i="3"/>
  <c r="H85" i="3"/>
  <c r="D85" i="3"/>
  <c r="L83" i="3"/>
  <c r="L77" i="3" s="1"/>
  <c r="K83" i="3"/>
  <c r="K77" i="3" s="1"/>
  <c r="J83" i="3"/>
  <c r="I83" i="3"/>
  <c r="H82" i="3"/>
  <c r="H81" i="3"/>
  <c r="H80" i="3"/>
  <c r="H79" i="3"/>
  <c r="H78" i="3"/>
  <c r="J77" i="3"/>
  <c r="I77" i="3"/>
  <c r="H76" i="3"/>
  <c r="H75" i="3"/>
  <c r="H74" i="3"/>
  <c r="H73" i="3"/>
  <c r="H72" i="3"/>
  <c r="L71" i="3"/>
  <c r="K71" i="3"/>
  <c r="J71" i="3"/>
  <c r="I71" i="3"/>
  <c r="H69" i="3"/>
  <c r="D69" i="3"/>
  <c r="H68" i="3"/>
  <c r="D68" i="3"/>
  <c r="H67" i="3"/>
  <c r="D67" i="3"/>
  <c r="H66" i="3"/>
  <c r="D66" i="3"/>
  <c r="L64" i="3"/>
  <c r="K64" i="3"/>
  <c r="J64" i="3"/>
  <c r="I64" i="3"/>
  <c r="L61" i="3"/>
  <c r="K61" i="3"/>
  <c r="J61" i="3"/>
  <c r="I61" i="3"/>
  <c r="H61" i="3" s="1"/>
  <c r="L58" i="3"/>
  <c r="L56" i="3" s="1"/>
  <c r="K58" i="3"/>
  <c r="J58" i="3"/>
  <c r="H58" i="3" s="1"/>
  <c r="I58" i="3"/>
  <c r="H57" i="3"/>
  <c r="L53" i="3"/>
  <c r="K53" i="3"/>
  <c r="J53" i="3"/>
  <c r="I53" i="3"/>
  <c r="H52" i="3"/>
  <c r="H51" i="3"/>
  <c r="H50" i="3"/>
  <c r="H49" i="3"/>
  <c r="H48" i="3"/>
  <c r="H47" i="3"/>
  <c r="H46" i="3"/>
  <c r="H44" i="3"/>
  <c r="D44" i="3"/>
  <c r="K36" i="3"/>
  <c r="I36" i="3"/>
  <c r="H41" i="3"/>
  <c r="H40" i="3"/>
  <c r="H39" i="3"/>
  <c r="H38" i="3"/>
  <c r="H37" i="3"/>
  <c r="L36" i="3"/>
  <c r="J36" i="3"/>
  <c r="H35" i="3"/>
  <c r="H34" i="3"/>
  <c r="H33" i="3"/>
  <c r="H32" i="3"/>
  <c r="H31" i="3"/>
  <c r="L30" i="3"/>
  <c r="L54" i="3" s="1"/>
  <c r="K30" i="3"/>
  <c r="J30" i="3"/>
  <c r="I30" i="3"/>
  <c r="H28" i="3"/>
  <c r="D28" i="3"/>
  <c r="H27" i="3"/>
  <c r="D27" i="3"/>
  <c r="H26" i="3"/>
  <c r="D26" i="3"/>
  <c r="H25" i="3"/>
  <c r="D25" i="3"/>
  <c r="L23" i="3"/>
  <c r="K23" i="3"/>
  <c r="J23" i="3"/>
  <c r="J15" i="3" s="1"/>
  <c r="I23" i="3"/>
  <c r="I15" i="3" s="1"/>
  <c r="L20" i="3"/>
  <c r="K20" i="3"/>
  <c r="J20" i="3"/>
  <c r="I20" i="3"/>
  <c r="H20" i="3"/>
  <c r="L17" i="3"/>
  <c r="L15" i="3" s="1"/>
  <c r="K17" i="3"/>
  <c r="K15" i="3" s="1"/>
  <c r="J17" i="3"/>
  <c r="I17" i="3"/>
  <c r="H16" i="3"/>
  <c r="D9" i="3"/>
  <c r="H85" i="2"/>
  <c r="H80" i="2"/>
  <c r="P29" i="2"/>
  <c r="E8" i="2"/>
  <c r="K56" i="3" l="1"/>
  <c r="K95" i="3" s="1"/>
  <c r="H130" i="3"/>
  <c r="J54" i="3"/>
  <c r="H152" i="3"/>
  <c r="H94" i="3"/>
  <c r="H83" i="3"/>
  <c r="H71" i="3"/>
  <c r="H64" i="3"/>
  <c r="I56" i="3"/>
  <c r="I95" i="3" s="1"/>
  <c r="H42" i="3"/>
  <c r="K54" i="3"/>
  <c r="H53" i="3"/>
  <c r="H36" i="3"/>
  <c r="H30" i="3"/>
  <c r="H23" i="3"/>
  <c r="L95" i="3"/>
  <c r="H15" i="3"/>
  <c r="H77" i="3"/>
  <c r="G14" i="4"/>
  <c r="I54" i="3"/>
  <c r="I128" i="3"/>
  <c r="H128" i="3" s="1"/>
  <c r="I141" i="3"/>
  <c r="J134" i="3"/>
  <c r="H134" i="3" s="1"/>
  <c r="H17" i="3"/>
  <c r="I110" i="3"/>
  <c r="J56" i="3"/>
  <c r="J150" i="3"/>
  <c r="H150" i="3" s="1"/>
  <c r="G5" i="4"/>
  <c r="G6" i="4"/>
  <c r="H54" i="3" l="1"/>
  <c r="I140" i="3"/>
  <c r="H140" i="3" s="1"/>
  <c r="H141" i="3"/>
  <c r="H56" i="3"/>
  <c r="J95" i="3"/>
  <c r="H95" i="3" s="1"/>
  <c r="I108" i="3"/>
  <c r="H110" i="3"/>
  <c r="H108" i="3" l="1"/>
  <c r="I107" i="3"/>
  <c r="H107" i="3" s="1"/>
</calcChain>
</file>

<file path=xl/sharedStrings.xml><?xml version="1.0" encoding="utf-8"?>
<sst xmlns="http://schemas.openxmlformats.org/spreadsheetml/2006/main" count="4311" uniqueCount="2183">
  <si>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</si>
  <si>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</si>
  <si>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</si>
  <si>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</si>
  <si>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</si>
  <si>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</si>
  <si>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</si>
  <si>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</si>
  <si>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</si>
  <si>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</si>
  <si>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</si>
  <si>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</si>
  <si>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</si>
  <si>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</si>
  <si>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</si>
  <si>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</si>
  <si>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</si>
  <si>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</si>
  <si>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Ростовская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</si>
  <si>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</si>
  <si>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</si>
  <si>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</si>
  <si>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</si>
  <si>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</si>
  <si>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</si>
  <si>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</si>
  <si>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2024</t>
  </si>
  <si>
    <t>rptYear</t>
  </si>
  <si>
    <t>Месяц</t>
  </si>
  <si>
    <t>Март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</si>
  <si>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</si>
  <si>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</si>
  <si>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</si>
  <si>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</si>
  <si>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«СК «Тесла»</t>
  </si>
  <si>
    <t>org</t>
  </si>
  <si>
    <t>ИНН</t>
  </si>
  <si>
    <t>6163221409</t>
  </si>
  <si>
    <t>inn</t>
  </si>
  <si>
    <t>КПП</t>
  </si>
  <si>
    <t>616601001</t>
  </si>
  <si>
    <t>kpp</t>
  </si>
  <si>
    <t>ОГРН</t>
  </si>
  <si>
    <t>1206100039034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</si>
  <si>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</si>
  <si>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</si>
  <si>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</si>
  <si>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</si>
  <si>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</si>
  <si>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</si>
  <si>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</si>
  <si>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</si>
  <si>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</si>
  <si>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</si>
  <si>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</si>
  <si>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</si>
  <si>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</si>
  <si>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69180518</t>
  </si>
  <si>
    <t>ОКПО - Общероссийский Классификатор Предприятий и Организаций</t>
  </si>
  <si>
    <t>okpo</t>
  </si>
  <si>
    <t>ОКАТО</t>
  </si>
  <si>
    <t>60401368000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</si>
  <si>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</si>
  <si>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</si>
  <si>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</si>
  <si>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Ростов-на-Дону</t>
  </si>
  <si>
    <t>mr</t>
  </si>
  <si>
    <t>Муниципальное образование</t>
  </si>
  <si>
    <t>mo</t>
  </si>
  <si>
    <t>ОКТМО</t>
  </si>
  <si>
    <t>60701000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</si>
  <si>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</si>
  <si>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</si>
  <si>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</si>
  <si>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</si>
  <si>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</si>
  <si>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</si>
  <si>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</si>
  <si>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</si>
  <si>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</si>
  <si>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</si>
  <si>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</si>
  <si>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</si>
  <si>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344029, г. Ростов-на-Дону, ул. Металлургическая, 117/62 оф. 401</t>
  </si>
  <si>
    <t>addressLegal</t>
  </si>
  <si>
    <t>Почтовый</t>
  </si>
  <si>
    <t>addressPost</t>
  </si>
  <si>
    <t>Руководитель</t>
  </si>
  <si>
    <t>ФИО</t>
  </si>
  <si>
    <t>Пасышников Андрей Александрович</t>
  </si>
  <si>
    <t>nameCEO</t>
  </si>
  <si>
    <t>Контактный телефон</t>
  </si>
  <si>
    <t>8 (863) 307-53-53</t>
  </si>
  <si>
    <t>phoneCEO</t>
  </si>
  <si>
    <t>Главный бухгалтер</t>
  </si>
  <si>
    <t>Зубрынина Елена Юрьевна</t>
  </si>
  <si>
    <t>nameAccountant</t>
  </si>
  <si>
    <t>phoneAccountant</t>
  </si>
  <si>
    <t>Должностное лицо, ответственное за составление формы</t>
  </si>
  <si>
    <t>Крадинов Алексадр Сергеевич</t>
  </si>
  <si>
    <t>nameReporting</t>
  </si>
  <si>
    <t>Должность</t>
  </si>
  <si>
    <t xml:space="preserve">Заместитель директора по реализации услуг </t>
  </si>
  <si>
    <t>positionReporting</t>
  </si>
  <si>
    <t>phoneReporting</t>
  </si>
  <si>
    <t>e-mail</t>
  </si>
  <si>
    <t xml:space="preserve">sk.tesla@bk.ru </t>
  </si>
  <si>
    <t>emailReporting</t>
  </si>
  <si>
    <t>Дата последнего обновления реестра организаций: 25.04.2024, 19:15:01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</si>
  <si>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</si>
  <si>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</si>
  <si>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</si>
  <si>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</si>
  <si>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</si>
  <si>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21.02.2024 20:09:41</t>
  </si>
  <si>
    <t>Статус отчёта</t>
  </si>
  <si>
    <t>Принят</t>
  </si>
  <si>
    <t>Февраль</t>
  </si>
  <si>
    <t>20.03.2024 14:17:10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</si>
  <si>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</si>
  <si>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</si>
  <si>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</si>
  <si>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</si>
  <si>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</si>
  <si>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</si>
  <si>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</si>
  <si>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</si>
  <si>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</si>
  <si>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</si>
  <si>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</si>
  <si>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</si>
  <si>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</si>
  <si>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</si>
  <si>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</si>
  <si>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</si>
  <si>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</si>
  <si>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</si>
  <si>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</si>
  <si>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</si>
  <si>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</si>
  <si>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</si>
  <si>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</si>
  <si>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</si>
  <si>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</si>
  <si>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</si>
  <si>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</si>
  <si>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</si>
  <si>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</si>
  <si>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</si>
  <si>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</si>
  <si>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</si>
  <si>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</si>
  <si>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</si>
  <si>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</si>
  <si>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</si>
  <si>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</si>
  <si>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</si>
  <si>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</si>
  <si>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</si>
  <si>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</si>
  <si>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</si>
  <si>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</si>
  <si>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</si>
  <si>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</si>
  <si>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</si>
  <si>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</si>
  <si>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</si>
  <si>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</si>
  <si>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</si>
  <si>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</si>
  <si>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</si>
  <si>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</si>
  <si>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</si>
  <si>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«Россети Юг» - «Ростовэнерго»</t>
  </si>
  <si>
    <t>1076164009096</t>
  </si>
  <si>
    <t>6164266561</t>
  </si>
  <si>
    <t>616402001</t>
  </si>
  <si>
    <t>RST_ORG</t>
  </si>
  <si>
    <t>DYNAMIC.ENR.INCOME.ADJACENT.NET</t>
  </si>
  <si>
    <t>МКП «Ростгорсвет»</t>
  </si>
  <si>
    <t>2</t>
  </si>
  <si>
    <t>1066164020405</t>
  </si>
  <si>
    <t>6164246452</t>
  </si>
  <si>
    <t>616401001</t>
  </si>
  <si>
    <t>ООО «Спец-энерго»</t>
  </si>
  <si>
    <t>3</t>
  </si>
  <si>
    <t>1166196076980</t>
  </si>
  <si>
    <t>6167133640</t>
  </si>
  <si>
    <t>616701001</t>
  </si>
  <si>
    <t>АО «Донэнерго»</t>
  </si>
  <si>
    <t>4</t>
  </si>
  <si>
    <t>1076163010890</t>
  </si>
  <si>
    <t>6163089292</t>
  </si>
  <si>
    <t>616301001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</si>
  <si>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</si>
  <si>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</si>
  <si>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</si>
  <si>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</si>
  <si>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</si>
  <si>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</si>
  <si>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</si>
  <si>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</si>
  <si>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</si>
  <si>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</si>
  <si>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</si>
  <si>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</si>
  <si>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</si>
  <si>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</si>
  <si>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</si>
  <si>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</si>
  <si>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</si>
  <si>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</si>
  <si>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</si>
  <si>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</si>
  <si>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</si>
  <si>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</si>
  <si>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</si>
  <si>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</si>
  <si>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</si>
  <si>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</si>
  <si>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</si>
  <si>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</si>
  <si>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</si>
  <si>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</si>
  <si>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</si>
  <si>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</si>
  <si>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</si>
  <si>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</si>
  <si>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</si>
  <si>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</si>
  <si>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</si>
  <si>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</si>
  <si>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</si>
  <si>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</si>
  <si>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</si>
  <si>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</si>
  <si>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</si>
  <si>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</si>
  <si>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</si>
  <si>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</si>
  <si>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</si>
  <si>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</si>
  <si>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</si>
  <si>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</si>
  <si>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</si>
  <si>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</si>
  <si>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</si>
  <si>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</si>
  <si>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</si>
  <si>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</si>
  <si>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</si>
  <si>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</si>
  <si>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</si>
  <si>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</si>
  <si>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</si>
  <si>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</si>
  <si>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</si>
  <si>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</si>
  <si>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</si>
  <si>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</si>
  <si>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</si>
  <si>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</si>
  <si>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</si>
  <si>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</si>
  <si>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</si>
  <si>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</si>
  <si>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</si>
  <si>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</si>
  <si>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</si>
  <si>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</si>
  <si>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</si>
  <si>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</si>
  <si>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</si>
  <si>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</si>
  <si>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</si>
  <si>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</si>
  <si>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</si>
  <si>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</si>
  <si>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</si>
  <si>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</si>
  <si>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</si>
  <si>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</si>
  <si>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</si>
  <si>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</si>
  <si>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</si>
  <si>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</si>
  <si>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</si>
  <si>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</si>
  <si>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</si>
  <si>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</si>
  <si>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</si>
  <si>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</si>
  <si>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</si>
  <si>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</si>
  <si>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</si>
  <si>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</si>
  <si>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</si>
  <si>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</si>
  <si>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</si>
  <si>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</si>
  <si>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</si>
  <si>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</si>
  <si>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</si>
  <si>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</si>
  <si>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</si>
  <si>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</si>
  <si>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</si>
  <si>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</si>
  <si>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</si>
  <si>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</si>
  <si>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</si>
  <si>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</si>
  <si>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</si>
  <si>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</si>
  <si>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</si>
  <si>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</si>
  <si>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</si>
  <si>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</si>
  <si>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</si>
  <si>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</si>
  <si>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</si>
  <si>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</si>
  <si>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</si>
  <si>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</si>
  <si>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</si>
  <si>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</si>
  <si>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</si>
  <si>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</si>
  <si>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</si>
  <si>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</si>
  <si>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</si>
  <si>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</si>
  <si>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</si>
  <si>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</si>
  <si>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</si>
  <si>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</si>
  <si>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</si>
  <si>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</si>
  <si>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</si>
  <si>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</si>
  <si>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</si>
  <si>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</si>
  <si>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</si>
  <si>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</si>
  <si>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</si>
  <si>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</si>
  <si>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</si>
  <si>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</si>
  <si>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</si>
  <si>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</si>
  <si>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</si>
  <si>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</si>
  <si>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</si>
  <si>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</si>
  <si>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</si>
  <si>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</si>
  <si>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</si>
  <si>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</si>
  <si>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</si>
  <si>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</si>
  <si>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</si>
  <si>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</si>
  <si>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</si>
  <si>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</si>
  <si>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</si>
  <si>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</si>
  <si>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</si>
  <si>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</si>
  <si>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</si>
  <si>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</si>
  <si>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</si>
  <si>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</si>
  <si>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</si>
  <si>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</si>
  <si>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</si>
  <si>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</si>
  <si>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</si>
  <si>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</si>
  <si>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</si>
  <si>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</si>
  <si>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</si>
  <si>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</si>
  <si>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</si>
  <si>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</si>
  <si>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</si>
  <si>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</si>
  <si>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</si>
  <si>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</si>
  <si>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</si>
  <si>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</si>
  <si>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</si>
  <si>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</si>
  <si>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</si>
  <si>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</si>
  <si>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</si>
  <si>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</si>
  <si>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</si>
  <si>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</si>
  <si>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</si>
  <si>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</si>
  <si>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</si>
  <si>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</si>
  <si>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</si>
  <si>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</si>
  <si>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</si>
  <si>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</si>
  <si>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</si>
  <si>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</si>
  <si>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</si>
  <si>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</si>
  <si>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</si>
  <si>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</si>
  <si>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</si>
  <si>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</si>
  <si>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</si>
  <si>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</si>
  <si>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</si>
  <si>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</si>
  <si>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</si>
  <si>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</si>
  <si>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</si>
  <si>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</si>
  <si>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</si>
  <si>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</si>
  <si>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</si>
  <si>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</si>
  <si>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</si>
  <si>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</si>
  <si>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</si>
  <si>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</si>
  <si>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</si>
  <si>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</si>
  <si>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</si>
  <si>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</si>
  <si>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</si>
  <si>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</si>
  <si>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</si>
  <si>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</si>
  <si>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</si>
  <si>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</si>
  <si>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</si>
  <si>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</si>
  <si>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</si>
  <si>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</si>
  <si>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</si>
  <si>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</si>
  <si>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</si>
  <si>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</si>
  <si>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</si>
  <si>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</si>
  <si>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</si>
  <si>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</si>
  <si>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</si>
  <si>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</si>
  <si>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</si>
  <si>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</si>
  <si>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</si>
  <si>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</si>
  <si>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</si>
  <si>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</si>
  <si>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</si>
  <si>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</si>
  <si>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</si>
  <si>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</si>
  <si>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</si>
  <si>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</si>
  <si>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</si>
  <si>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</si>
  <si>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</si>
  <si>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</si>
  <si>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tesla2021</t>
  </si>
  <si>
    <t>LOGIN</t>
  </si>
  <si>
    <t>MONTH_LIST</t>
  </si>
  <si>
    <t>YEAR_LIST</t>
  </si>
  <si>
    <t>Амурская область</t>
  </si>
  <si>
    <t>RU28</t>
  </si>
  <si>
    <t>Да</t>
  </si>
  <si>
    <t>0E6F8CE7C87B8764A226CE7045A3CD25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</si>
  <si>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</si>
  <si>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</si>
  <si>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</si>
  <si>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</si>
  <si>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</si>
  <si>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</si>
  <si>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</si>
  <si>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</si>
  <si>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</si>
  <si>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</si>
  <si>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</si>
  <si>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</si>
  <si>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XXYaXdhcmROSpfGzGDiwoEmozaSzUqaSOllayNOiEqKXeTOERQVmYETWxqasTIvB87i117i57i244, 10i205i0i808CA6F349CB9438DE51ADF463D76E78725dAPRd2407t15t00t339629000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</si>
  <si>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</si>
  <si>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</si>
  <si>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</si>
  <si>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</si>
  <si>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</si>
  <si>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</si>
  <si>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</si>
  <si>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</si>
  <si>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</si>
  <si>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</si>
  <si>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</si>
  <si>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</si>
  <si>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</si>
  <si>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</si>
  <si>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</si>
  <si>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</si>
  <si>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</si>
  <si>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</si>
  <si>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</si>
  <si>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</si>
  <si>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</si>
  <si>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</si>
  <si>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</si>
  <si>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</si>
  <si>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</si>
  <si>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</si>
  <si>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</si>
  <si>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</si>
  <si>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</si>
  <si>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</si>
  <si>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</si>
  <si>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</si>
  <si>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</si>
  <si>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</si>
  <si>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</si>
  <si>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</si>
  <si>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</si>
  <si>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</si>
  <si>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</si>
  <si>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</si>
  <si>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</si>
  <si>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</si>
  <si>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</si>
  <si>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</si>
  <si>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</si>
  <si>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</si>
  <si>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</si>
  <si>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</si>
  <si>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</si>
  <si>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</si>
  <si>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</si>
  <si>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</si>
  <si>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</si>
  <si>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</si>
  <si>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</si>
  <si>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</si>
  <si>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</si>
  <si>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</si>
  <si>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</si>
  <si>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</si>
  <si>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</si>
  <si>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</si>
  <si>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</si>
  <si>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</si>
  <si>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</si>
  <si>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</si>
  <si>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</si>
  <si>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</si>
  <si>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</si>
  <si>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</si>
  <si>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</si>
  <si>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</si>
  <si>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</si>
  <si>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</si>
  <si>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</si>
  <si>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</si>
  <si>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</si>
  <si>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</si>
  <si>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</si>
  <si>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</si>
  <si>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</si>
  <si>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</si>
  <si>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</si>
  <si>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</si>
  <si>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</si>
  <si>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</si>
  <si>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</si>
  <si>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</si>
  <si>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</si>
  <si>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</si>
  <si>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</si>
  <si>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</si>
  <si>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</si>
  <si>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</si>
  <si>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</si>
  <si>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</si>
  <si>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</si>
  <si>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</si>
  <si>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</si>
  <si>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</si>
  <si>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</si>
  <si>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</si>
  <si>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</si>
  <si>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</si>
  <si>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</si>
  <si>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</si>
  <si>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</si>
  <si>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</si>
  <si>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</si>
  <si>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</si>
  <si>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</si>
  <si>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</si>
  <si>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</si>
  <si>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</si>
  <si>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</si>
  <si>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</si>
  <si>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</si>
  <si>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</si>
  <si>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</si>
  <si>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</si>
  <si>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</si>
  <si>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</si>
  <si>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</si>
  <si>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</si>
  <si>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</si>
  <si>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</si>
  <si>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</si>
  <si>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</si>
  <si>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</si>
  <si>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</si>
  <si>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</si>
  <si>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</si>
  <si>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</si>
  <si>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</si>
  <si>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</si>
  <si>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</si>
  <si>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</si>
  <si>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</si>
  <si>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</si>
  <si>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</si>
  <si>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</si>
  <si>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</si>
  <si>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</si>
  <si>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</si>
  <si>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</si>
  <si>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</si>
  <si>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</si>
  <si>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</si>
  <si>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</si>
  <si>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</si>
  <si>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</si>
  <si>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</si>
  <si>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</si>
  <si>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</si>
  <si>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</si>
  <si>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</si>
  <si>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</si>
  <si>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</si>
  <si>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</si>
  <si>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</si>
  <si>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</si>
  <si>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</si>
  <si>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</si>
  <si>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</si>
  <si>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</si>
  <si>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</si>
  <si>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</si>
  <si>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</si>
  <si>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</si>
  <si>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</si>
  <si>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</si>
  <si>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</si>
  <si>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</si>
  <si>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</si>
  <si>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</si>
  <si>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</si>
  <si>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</si>
  <si>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</si>
  <si>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</si>
  <si>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</si>
  <si>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</si>
  <si>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</si>
  <si>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</si>
  <si>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</si>
  <si>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</si>
  <si>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</si>
  <si>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</si>
  <si>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</si>
  <si>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</si>
  <si>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</si>
  <si>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</si>
  <si>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</si>
  <si>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</si>
  <si>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</si>
  <si>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</si>
  <si>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</si>
  <si>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</si>
  <si>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</si>
  <si>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</si>
  <si>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</si>
  <si>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</si>
  <si>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</si>
  <si>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</si>
  <si>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</si>
  <si>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</si>
  <si>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</si>
  <si>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</si>
  <si>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</si>
  <si>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</si>
  <si>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</si>
  <si>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</si>
  <si>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</si>
  <si>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</si>
  <si>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</si>
  <si>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</si>
  <si>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</si>
  <si>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</si>
  <si>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</si>
  <si>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</si>
  <si>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</si>
  <si>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</si>
  <si>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</si>
  <si>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</si>
  <si>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</si>
  <si>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</si>
  <si>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</si>
  <si>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</si>
  <si>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</si>
  <si>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</si>
  <si>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</si>
  <si>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</si>
  <si>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</si>
  <si>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</si>
  <si>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</si>
  <si>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</si>
  <si>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</si>
  <si>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</si>
  <si>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</si>
  <si>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</si>
  <si>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</si>
  <si>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</si>
  <si>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</si>
  <si>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</si>
  <si>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</si>
  <si>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</si>
  <si>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</si>
  <si>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</si>
  <si>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</si>
  <si>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</si>
  <si>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</si>
  <si>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</si>
  <si>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</si>
  <si>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</si>
  <si>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</si>
  <si>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</si>
  <si>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</si>
  <si>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</si>
  <si>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</si>
  <si>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</si>
  <si>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</si>
  <si>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</si>
  <si>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</si>
  <si>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</si>
  <si>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</si>
  <si>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</si>
  <si>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</si>
  <si>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</si>
  <si>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</si>
  <si>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</si>
  <si>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</si>
  <si>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</si>
  <si>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</si>
  <si>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</si>
  <si>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</si>
  <si>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</si>
  <si>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</si>
  <si>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</si>
  <si>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</si>
  <si>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</si>
  <si>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</si>
  <si>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</si>
  <si>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</si>
  <si>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</si>
  <si>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</si>
  <si>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</si>
  <si>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</si>
  <si>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</si>
  <si>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</si>
  <si>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</si>
  <si>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</si>
  <si>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</si>
  <si>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</si>
  <si>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</si>
  <si>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</si>
  <si>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</si>
  <si>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</si>
  <si>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</si>
  <si>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</si>
  <si>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</si>
  <si>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</si>
  <si>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</si>
  <si>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</si>
  <si>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</si>
  <si>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</si>
  <si>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</si>
  <si>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</si>
  <si>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</si>
  <si>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</si>
  <si>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</si>
  <si>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</si>
  <si>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</si>
  <si>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</si>
  <si>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</si>
  <si>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</si>
  <si>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</si>
  <si>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</si>
  <si>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Y</t>
  </si>
  <si>
    <t>АО "ВЕТРООГК"</t>
  </si>
  <si>
    <t>5036118291</t>
  </si>
  <si>
    <t>770501001</t>
  </si>
  <si>
    <t>1115074014967</t>
  </si>
  <si>
    <t>/Электроэнергетика/Производство ЭЭ/Некомбинированная выработка</t>
  </si>
  <si>
    <t>АО "ГТ Энерго"</t>
  </si>
  <si>
    <t>7703806647</t>
  </si>
  <si>
    <t>772801001</t>
  </si>
  <si>
    <t>1147746189843</t>
  </si>
  <si>
    <t>/Электроэнергетика/Производство ЭЭ/Комбинированная выработка</t>
  </si>
  <si>
    <t>АО "Газпром энергосбыт Тюмень"</t>
  </si>
  <si>
    <t>8602067215</t>
  </si>
  <si>
    <t>860201001</t>
  </si>
  <si>
    <t>1058602102415</t>
  </si>
  <si>
    <t>АО "Газпром энергосбыт"</t>
  </si>
  <si>
    <t>7705750968</t>
  </si>
  <si>
    <t>772901001</t>
  </si>
  <si>
    <t>5067746436731</t>
  </si>
  <si>
    <t>АО "МЭС"</t>
  </si>
  <si>
    <t>6950003956</t>
  </si>
  <si>
    <t>695001001</t>
  </si>
  <si>
    <t>1066950027836</t>
  </si>
  <si>
    <t>АО "Мосэнергосбыт"</t>
  </si>
  <si>
    <t>7736520080</t>
  </si>
  <si>
    <t>997650001</t>
  </si>
  <si>
    <t>1057746557329</t>
  </si>
  <si>
    <t>АО "ОЭК"</t>
  </si>
  <si>
    <t>7810258843</t>
  </si>
  <si>
    <t>781301001</t>
  </si>
  <si>
    <t>1027804911441</t>
  </si>
  <si>
    <t>/Электроэнергетика/Передача ЭЭ/РСО</t>
  </si>
  <si>
    <t>АО "Транссервисэнерго"</t>
  </si>
  <si>
    <t>7710430593</t>
  </si>
  <si>
    <t>773601001</t>
  </si>
  <si>
    <t>1037700058417</t>
  </si>
  <si>
    <t>АО "Энергосбытовая компания "Восток"</t>
  </si>
  <si>
    <t>7705424509</t>
  </si>
  <si>
    <t>1037739123696</t>
  </si>
  <si>
    <t>АО «ГПЗ-Эстейт»</t>
  </si>
  <si>
    <t>6168071411</t>
  </si>
  <si>
    <t>616801001</t>
  </si>
  <si>
    <t>1146194000908</t>
  </si>
  <si>
    <t>АО «Коммунальщик Дона»</t>
  </si>
  <si>
    <t>6166050504</t>
  </si>
  <si>
    <t>1046166004521</t>
  </si>
  <si>
    <t>АО «ЭнТел»</t>
  </si>
  <si>
    <t>9725030418</t>
  </si>
  <si>
    <t>772501001</t>
  </si>
  <si>
    <t>1207700086110</t>
  </si>
  <si>
    <t>АО «Энергия»</t>
  </si>
  <si>
    <t>6143012100</t>
  </si>
  <si>
    <t>770401001</t>
  </si>
  <si>
    <t>1026101932185</t>
  </si>
  <si>
    <t>МУП «Город Волгодонск» «Волгодонская городская электрическая сеть»</t>
  </si>
  <si>
    <t>6143014080</t>
  </si>
  <si>
    <t>614301001</t>
  </si>
  <si>
    <t>1026101926070</t>
  </si>
  <si>
    <t>ОАО "Российские Железные Дороги"</t>
  </si>
  <si>
    <t>7708503727</t>
  </si>
  <si>
    <t>616745011</t>
  </si>
  <si>
    <t>1037739877295</t>
  </si>
  <si>
    <t>ОАО «ЭСК РусГидро»</t>
  </si>
  <si>
    <t>7804403972</t>
  </si>
  <si>
    <t>1089848039973</t>
  </si>
  <si>
    <t>ОАО ГК «ТНС энерго»</t>
  </si>
  <si>
    <t>7705541227</t>
  </si>
  <si>
    <t>770201001</t>
  </si>
  <si>
    <t>1137746456231</t>
  </si>
  <si>
    <t>ОАО Нижноватомэнергосбыт</t>
  </si>
  <si>
    <t>5260099456</t>
  </si>
  <si>
    <t>616302002</t>
  </si>
  <si>
    <t>1025203019775</t>
  </si>
  <si>
    <t>ООО "ГАРАНТ ПЛЮС"</t>
  </si>
  <si>
    <t>7709756784</t>
  </si>
  <si>
    <t>502401001</t>
  </si>
  <si>
    <t>1077759934284</t>
  </si>
  <si>
    <t>ООО "Гарант Энерго"</t>
  </si>
  <si>
    <t>7709782777</t>
  </si>
  <si>
    <t>770901001</t>
  </si>
  <si>
    <t>1087746321827</t>
  </si>
  <si>
    <t>ООО "ЕДИНЫЙ ЗАКУПЩИК"</t>
  </si>
  <si>
    <t>9725129270</t>
  </si>
  <si>
    <t>1237700478840</t>
  </si>
  <si>
    <t>ООО "Инженерные изыскания"</t>
  </si>
  <si>
    <t>1103029229</t>
  </si>
  <si>
    <t>352801001</t>
  </si>
  <si>
    <t>1041100670093</t>
  </si>
  <si>
    <t>ООО "КМА-Энергосбыт"</t>
  </si>
  <si>
    <t>4633042206</t>
  </si>
  <si>
    <t>463301001</t>
  </si>
  <si>
    <t>1224600006476</t>
  </si>
  <si>
    <t>ООО "КЭС"</t>
  </si>
  <si>
    <t>2308138781</t>
  </si>
  <si>
    <t>230801001</t>
  </si>
  <si>
    <t>1072308013073</t>
  </si>
  <si>
    <t>ООО "Квант"</t>
  </si>
  <si>
    <t>2309137928</t>
  </si>
  <si>
    <t>231001001</t>
  </si>
  <si>
    <t>1132309005971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</si>
  <si>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</si>
  <si>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</si>
  <si>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</si>
  <si>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</si>
  <si>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</si>
  <si>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</si>
  <si>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</si>
  <si>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</si>
  <si>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231101001</t>
  </si>
  <si>
    <t>1127746076710</t>
  </si>
  <si>
    <t>ООО "НЭК"</t>
  </si>
  <si>
    <t>2308259377</t>
  </si>
  <si>
    <t>1182375078852</t>
  </si>
  <si>
    <t>ООО "ПЭСТ"</t>
  </si>
  <si>
    <t>1651057270</t>
  </si>
  <si>
    <t>165801001</t>
  </si>
  <si>
    <t>1091651001067</t>
  </si>
  <si>
    <t>ООО "Промэнергосбыт"</t>
  </si>
  <si>
    <t>4217088174</t>
  </si>
  <si>
    <t>1064217067210</t>
  </si>
  <si>
    <t>ООО "РГМЭК"</t>
  </si>
  <si>
    <t>6229054695</t>
  </si>
  <si>
    <t>623401001</t>
  </si>
  <si>
    <t>1066229062448</t>
  </si>
  <si>
    <t>ООО "РТ-Энерго"</t>
  </si>
  <si>
    <t>7729663922</t>
  </si>
  <si>
    <t>1107746755258</t>
  </si>
  <si>
    <t>ООО "Русэнергосбыт"</t>
  </si>
  <si>
    <t>7706284124</t>
  </si>
  <si>
    <t>1027706023058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</si>
  <si>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</si>
  <si>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</si>
  <si>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</si>
  <si>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</si>
  <si>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</si>
  <si>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</si>
  <si>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</si>
  <si>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"Центрэнерго"</t>
  </si>
  <si>
    <t>7703728269</t>
  </si>
  <si>
    <t>770301001</t>
  </si>
  <si>
    <t>1107746762012</t>
  </si>
  <si>
    <t>ООО "ЭНК-СБЫТ"</t>
  </si>
  <si>
    <t>9705002437</t>
  </si>
  <si>
    <t>5147746164099</t>
  </si>
  <si>
    <t>ООО "ЭСК "Энергостандарт"</t>
  </si>
  <si>
    <t>3663126677</t>
  </si>
  <si>
    <t>366301001</t>
  </si>
  <si>
    <t>1173668018116</t>
  </si>
  <si>
    <t>ООО "ЭнергоРОК-1"</t>
  </si>
  <si>
    <t>7805570253</t>
  </si>
  <si>
    <t>780501001</t>
  </si>
  <si>
    <t>1117847498196</t>
  </si>
  <si>
    <t>ООО "Энергосистема"</t>
  </si>
  <si>
    <t>7715887873</t>
  </si>
  <si>
    <t>771588787</t>
  </si>
  <si>
    <t>1117746835601</t>
  </si>
  <si>
    <t>ООО "Югстрой-Электросеть"</t>
  </si>
  <si>
    <t>2311172038</t>
  </si>
  <si>
    <t>1142311005693</t>
  </si>
  <si>
    <t>ООО «Агро-Маркет»</t>
  </si>
  <si>
    <t>6163080892</t>
  </si>
  <si>
    <t>611101001</t>
  </si>
  <si>
    <t>1066163064770</t>
  </si>
  <si>
    <t>ООО «Азовская ВЭС»</t>
  </si>
  <si>
    <t>7722851324</t>
  </si>
  <si>
    <t>610101001</t>
  </si>
  <si>
    <t>1147746896043</t>
  </si>
  <si>
    <t>ООО «Второй ветропарк ФРВ»</t>
  </si>
  <si>
    <t>7703445912</t>
  </si>
  <si>
    <t>1187746333422</t>
  </si>
  <si>
    <t>ООО «Донская сетевая компания»</t>
  </si>
  <si>
    <t>6154563903</t>
  </si>
  <si>
    <t>1106154000072</t>
  </si>
  <si>
    <t>ООО «Донэнерготранзит»</t>
  </si>
  <si>
    <t>6163075726</t>
  </si>
  <si>
    <t>1056163071898</t>
  </si>
  <si>
    <t>ООО «КС Энергосбыт»</t>
  </si>
  <si>
    <t>9731011766</t>
  </si>
  <si>
    <t>773101001</t>
  </si>
  <si>
    <t>1187746845527</t>
  </si>
  <si>
    <t>ООО «ЛУКОЙЛ-Ростовэнерго»</t>
  </si>
  <si>
    <t>6164288981</t>
  </si>
  <si>
    <t>1096164001295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</si>
  <si>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</si>
  <si>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N</t>
  </si>
  <si>
    <t>ООО «ЛУКОЙЛ-Экоэнерго»</t>
  </si>
  <si>
    <t>3015087458</t>
  </si>
  <si>
    <t>615250001</t>
  </si>
  <si>
    <t>1093015002244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</si>
  <si>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</si>
  <si>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«Новая энергосбытовая компания»</t>
  </si>
  <si>
    <t>7730674566</t>
  </si>
  <si>
    <t>500301001</t>
  </si>
  <si>
    <t>1127747101900</t>
  </si>
  <si>
    <t>ООО «ПК-ЭНЕРГО»</t>
  </si>
  <si>
    <t>6154135810</t>
  </si>
  <si>
    <t>615401001</t>
  </si>
  <si>
    <t>1146154005623</t>
  </si>
  <si>
    <t>ООО «Примэнерго»</t>
  </si>
  <si>
    <t>6123022171</t>
  </si>
  <si>
    <t>612301001</t>
  </si>
  <si>
    <t>1116171000351</t>
  </si>
  <si>
    <t>ООО «Промэлектросеть»</t>
  </si>
  <si>
    <t>6143088237</t>
  </si>
  <si>
    <t>1166196096340</t>
  </si>
  <si>
    <t>ООО «РАДИУС»</t>
  </si>
  <si>
    <t>6154083590</t>
  </si>
  <si>
    <t>1026102590227</t>
  </si>
  <si>
    <t>ООО «Ремэнерготранспорт»</t>
  </si>
  <si>
    <t>6102041166</t>
  </si>
  <si>
    <t>610201001</t>
  </si>
  <si>
    <t>1126189002280</t>
  </si>
  <si>
    <t>ООО «Ростсельмашэнерго»</t>
  </si>
  <si>
    <t>6166047727</t>
  </si>
  <si>
    <t>1036166010165</t>
  </si>
  <si>
    <t>/Электроэнергетика/Передача ЭЭ/РСО :: /Электроэнергетика/Производство ЭЭ/Некомбинированная выработка</t>
  </si>
  <si>
    <t>ООО «Ростсельмашэнергосбыт»</t>
  </si>
  <si>
    <t>6166055647</t>
  </si>
  <si>
    <t>1066166001736</t>
  </si>
  <si>
    <t>ООО «Седьмой ветропарк ФРВ»</t>
  </si>
  <si>
    <t>7703474039</t>
  </si>
  <si>
    <t>1197746242385</t>
  </si>
  <si>
    <t>ООО «Таганрогская энергетическая компания»</t>
  </si>
  <si>
    <t>6154139772</t>
  </si>
  <si>
    <t>1156154003147</t>
  </si>
  <si>
    <t>ООО «Третий ветропарк ФРВ»</t>
  </si>
  <si>
    <t>7703466447</t>
  </si>
  <si>
    <t>1187746886535</t>
  </si>
  <si>
    <t>ООО «Шахтинская ГТЭС»</t>
  </si>
  <si>
    <t>6155043551</t>
  </si>
  <si>
    <t>615501001</t>
  </si>
  <si>
    <t>1066155044010</t>
  </si>
  <si>
    <t>ООО «Энергосервис» (г. Волгодонск)</t>
  </si>
  <si>
    <t>6143087508</t>
  </si>
  <si>
    <t>1166196071843</t>
  </si>
  <si>
    <t>ООО «Энергосеть-Р»</t>
  </si>
  <si>
    <t>6165197913</t>
  </si>
  <si>
    <t>1156196075529</t>
  </si>
  <si>
    <t>ООО «Энерготехинвест»</t>
  </si>
  <si>
    <t>6163136217</t>
  </si>
  <si>
    <t>614701001</t>
  </si>
  <si>
    <t>1146195007199</t>
  </si>
  <si>
    <t>ООО «Энерготранс»</t>
  </si>
  <si>
    <t>6155921809</t>
  </si>
  <si>
    <t>1026102772398</t>
  </si>
  <si>
    <t>ООО «Энергоэффект»</t>
  </si>
  <si>
    <t>9702025669</t>
  </si>
  <si>
    <t>1207700433951</t>
  </si>
  <si>
    <t>ООО «ЮЖНАЯ ЭНЕРГЕТИЧЕСКАЯ КОМПАНИЯ»</t>
  </si>
  <si>
    <t>5260331469</t>
  </si>
  <si>
    <t>236601001</t>
  </si>
  <si>
    <t>1125260008280</t>
  </si>
  <si>
    <t>ООО «ЮНИГРИН РЕГИОН»</t>
  </si>
  <si>
    <t>2124048094</t>
  </si>
  <si>
    <t>212401001</t>
  </si>
  <si>
    <t>1212100001948</t>
  </si>
  <si>
    <t>ООО «Южная сетевая компания»</t>
  </si>
  <si>
    <t>6164119253</t>
  </si>
  <si>
    <t>1186196000275</t>
  </si>
  <si>
    <t>ООО «Южная энергетическая компания»</t>
  </si>
  <si>
    <t>6164131959</t>
  </si>
  <si>
    <t>1206100023062</t>
  </si>
  <si>
    <t>Общество с ограниченной ответственностью "Энергосбытовая компания  "Эксперт"</t>
  </si>
  <si>
    <t>3663154219</t>
  </si>
  <si>
    <t>1213600005805</t>
  </si>
  <si>
    <t>Общество с ограниченной ответственностью «ЛУКОЙЛ-ЭНЕРГОСЕТИ»</t>
  </si>
  <si>
    <t>5260230051</t>
  </si>
  <si>
    <t>775050001</t>
  </si>
  <si>
    <t>1088607000217</t>
  </si>
  <si>
    <t>ПАО "ОГК-2"</t>
  </si>
  <si>
    <t>2607018122</t>
  </si>
  <si>
    <t>781701001</t>
  </si>
  <si>
    <t>1052600002180</t>
  </si>
  <si>
    <t>ПАО "РЭСК"</t>
  </si>
  <si>
    <t>6229049014</t>
  </si>
  <si>
    <t>1056204000049</t>
  </si>
  <si>
    <t>ПАО "ТАНТК им. Г.М. Бериева"</t>
  </si>
  <si>
    <t>6154028021</t>
  </si>
  <si>
    <t>1026102571065</t>
  </si>
  <si>
    <t>ПАО "ФСК - Россети"</t>
  </si>
  <si>
    <t>4716016979</t>
  </si>
  <si>
    <t>997450001</t>
  </si>
  <si>
    <t>1024701893336</t>
  </si>
  <si>
    <t>/Электроэнергетика/Передача ЭЭ/ФСК</t>
  </si>
  <si>
    <t>ПАО «ТНС энерго Ростов-на-Дону»</t>
  </si>
  <si>
    <t>6168002922</t>
  </si>
  <si>
    <t>1056164000023</t>
  </si>
  <si>
    <t>/Электроэнергетика/Сбыт ЭЭ/ГП</t>
  </si>
  <si>
    <t>Ростовская дистанция гражданских сооружений</t>
  </si>
  <si>
    <t>616745017</t>
  </si>
  <si>
    <t>Свердловский филиал ООО "ЕЭС-Гарант"</t>
  </si>
  <si>
    <t>5024173259</t>
  </si>
  <si>
    <t>667043001</t>
  </si>
  <si>
    <t>1175024009918</t>
  </si>
  <si>
    <t>Свердловский филиал ООО "ЕЭС.Гарант"</t>
  </si>
  <si>
    <t>5024104671</t>
  </si>
  <si>
    <t>Северо-Кавказский филиал ООО "Газпром энерго"</t>
  </si>
  <si>
    <t>7736186950</t>
  </si>
  <si>
    <t>263602001</t>
  </si>
  <si>
    <t>1027739841370</t>
  </si>
  <si>
    <t>Филиал  "Северо-Кавказский"  АО "Оборонэнерго"</t>
  </si>
  <si>
    <t>7704726225</t>
  </si>
  <si>
    <t>263243001</t>
  </si>
  <si>
    <t>1097746264230</t>
  </si>
  <si>
    <t>Филиал АО «Концерн Росэнергоатом» «Ростовская атомная станция»</t>
  </si>
  <si>
    <t>7721632827</t>
  </si>
  <si>
    <t>614343002</t>
  </si>
  <si>
    <t>5087746119951</t>
  </si>
  <si>
    <t>Филиал ООО «Пивоваренная компания «Балтика»</t>
  </si>
  <si>
    <t>7802849641</t>
  </si>
  <si>
    <t>780201002</t>
  </si>
  <si>
    <t>1147847032838</t>
  </si>
  <si>
    <t>Филиал ПАО «ОГК-2» - Новочеркасская ГРЭС</t>
  </si>
  <si>
    <t>615043001</t>
  </si>
  <si>
    <t>МР</t>
  </si>
  <si>
    <t>МО</t>
  </si>
  <si>
    <t>Тип МО</t>
  </si>
  <si>
    <t>Имя диапазона</t>
  </si>
  <si>
    <t>Азовский район</t>
  </si>
  <si>
    <t>60601000</t>
  </si>
  <si>
    <t>муниципальный район</t>
  </si>
  <si>
    <t>MO_LIST_1</t>
  </si>
  <si>
    <t>Александровское сельское поселение</t>
  </si>
  <si>
    <t>60601405</t>
  </si>
  <si>
    <t>сельское поселение</t>
  </si>
  <si>
    <t>Аксайский район</t>
  </si>
  <si>
    <t>MO_LIST_2</t>
  </si>
  <si>
    <t>Елизаветинское сельское поселение</t>
  </si>
  <si>
    <t>60601410</t>
  </si>
  <si>
    <t>Багаевский район</t>
  </si>
  <si>
    <t>MO_LIST_3</t>
  </si>
  <si>
    <t>Елизаветовское сельское поселение</t>
  </si>
  <si>
    <t>60601420</t>
  </si>
  <si>
    <t>Белокалитвинский район</t>
  </si>
  <si>
    <t>MO_LIST_4</t>
  </si>
  <si>
    <t>Задонское сельское поселение</t>
  </si>
  <si>
    <t>60601425</t>
  </si>
  <si>
    <t>Боковский район</t>
  </si>
  <si>
    <t>MO_LIST_5</t>
  </si>
  <si>
    <t>Кагальницкое сельское поселение</t>
  </si>
  <si>
    <t>60601430</t>
  </si>
  <si>
    <t>Верхнедонской район</t>
  </si>
  <si>
    <t>MO_LIST_6</t>
  </si>
  <si>
    <t>Калиновское сельское поселение</t>
  </si>
  <si>
    <t>60601435</t>
  </si>
  <si>
    <t>Веселовский район</t>
  </si>
  <si>
    <t>MO_LIST_7</t>
  </si>
  <si>
    <t>Красносадовское сельское поселение</t>
  </si>
  <si>
    <t>60601438</t>
  </si>
  <si>
    <t>Волгодонской район</t>
  </si>
  <si>
    <t>MO_LIST_8</t>
  </si>
  <si>
    <t>Круглянское сельское поселение</t>
  </si>
  <si>
    <t>60601440</t>
  </si>
  <si>
    <t>Город Азов</t>
  </si>
  <si>
    <t>MO_LIST_9</t>
  </si>
  <si>
    <t>Кугейское сельское поселение</t>
  </si>
  <si>
    <t>60601444</t>
  </si>
  <si>
    <t>Город Батайск</t>
  </si>
  <si>
    <t>MO_LIST_10</t>
  </si>
  <si>
    <t>Кулешовское сельское поселение</t>
  </si>
  <si>
    <t>60601448</t>
  </si>
  <si>
    <t>Город Волгодонск</t>
  </si>
  <si>
    <t>MO_LIST_11</t>
  </si>
  <si>
    <t>Маргаритовское сельское поселение</t>
  </si>
  <si>
    <t>60601452</t>
  </si>
  <si>
    <t>Город Гуково</t>
  </si>
  <si>
    <t>MO_LIST_12</t>
  </si>
  <si>
    <t>Новоалександровское сельское поселение</t>
  </si>
  <si>
    <t>60601455</t>
  </si>
  <si>
    <t>Город Донецк</t>
  </si>
  <si>
    <t>MO_LIST_13</t>
  </si>
  <si>
    <t>Обильненское сельское поселение</t>
  </si>
  <si>
    <t>60601458</t>
  </si>
  <si>
    <t>Город Зверево</t>
  </si>
  <si>
    <t>MO_LIST_14</t>
  </si>
  <si>
    <t>Отрадовское сельское поселение</t>
  </si>
  <si>
    <t>60601460</t>
  </si>
  <si>
    <t>Город Каменск-Шахтинский</t>
  </si>
  <si>
    <t>MO_LIST_15</t>
  </si>
  <si>
    <t>Пешковское сельское поселение</t>
  </si>
  <si>
    <t>60601463</t>
  </si>
  <si>
    <t>Город Новочеркасск</t>
  </si>
  <si>
    <t>MO_LIST_16</t>
  </si>
  <si>
    <t>Рогожкинское сельское поселение</t>
  </si>
  <si>
    <t>60601472</t>
  </si>
  <si>
    <t>Город Новошахтинск</t>
  </si>
  <si>
    <t>MO_LIST_17</t>
  </si>
  <si>
    <t>Самарское сельское поселение</t>
  </si>
  <si>
    <t>60601476</t>
  </si>
  <si>
    <t>MO_LIST_18</t>
  </si>
  <si>
    <t>Семибалковское сельское поселение</t>
  </si>
  <si>
    <t>60601480</t>
  </si>
  <si>
    <t>Город Таганрог</t>
  </si>
  <si>
    <t>MO_LIST_19</t>
  </si>
  <si>
    <t>60602000</t>
  </si>
  <si>
    <t>Город Шахты</t>
  </si>
  <si>
    <t>MO_LIST_20</t>
  </si>
  <si>
    <t>Аксайское городское поселение</t>
  </si>
  <si>
    <t>60602101</t>
  </si>
  <si>
    <t>городское поселение, в состав которого входит город</t>
  </si>
  <si>
    <t>Дубовский район</t>
  </si>
  <si>
    <t>MO_LIST_21</t>
  </si>
  <si>
    <t>Большелогское сельское поселение</t>
  </si>
  <si>
    <t>60602405</t>
  </si>
  <si>
    <t>Егорлыкский район</t>
  </si>
  <si>
    <t>MO_LIST_22</t>
  </si>
  <si>
    <t>Верхнеподпольненское сельское поселение</t>
  </si>
  <si>
    <t>60602410</t>
  </si>
  <si>
    <t>Заветинский район</t>
  </si>
  <si>
    <t>MO_LIST_23</t>
  </si>
  <si>
    <t>Грушевское сельское поселение</t>
  </si>
  <si>
    <t>60602415</t>
  </si>
  <si>
    <t>Зерноградский район</t>
  </si>
  <si>
    <t>MO_LIST_24</t>
  </si>
  <si>
    <t>Истоминское сельское поселение</t>
  </si>
  <si>
    <t>60602420</t>
  </si>
  <si>
    <t>Зимовниковский район</t>
  </si>
  <si>
    <t>MO_LIST_25</t>
  </si>
  <si>
    <t>Ленинское сельское поселение</t>
  </si>
  <si>
    <t>60602423</t>
  </si>
  <si>
    <t>Кагальницкий район</t>
  </si>
  <si>
    <t>MO_LIST_26</t>
  </si>
  <si>
    <t>Мишкинское сельское поселение</t>
  </si>
  <si>
    <t>60602425</t>
  </si>
  <si>
    <t>Каменский район</t>
  </si>
  <si>
    <t>MO_LIST_27</t>
  </si>
  <si>
    <t>Ольгинское сельское поселение</t>
  </si>
  <si>
    <t>60602447</t>
  </si>
  <si>
    <t>Кашарский район</t>
  </si>
  <si>
    <t>MO_LIST_28</t>
  </si>
  <si>
    <t>Рассветовское сельское поселение</t>
  </si>
  <si>
    <t>60602458</t>
  </si>
  <si>
    <t>Константиновский район</t>
  </si>
  <si>
    <t>MO_LIST_29</t>
  </si>
  <si>
    <t>Старочеркасское сельское поселение</t>
  </si>
  <si>
    <t>60602462</t>
  </si>
  <si>
    <t>Красносулинский район</t>
  </si>
  <si>
    <t>MO_LIST_30</t>
  </si>
  <si>
    <t>Щепкинское сельское поселение</t>
  </si>
  <si>
    <t>60602436</t>
  </si>
  <si>
    <t>Куйбышевский район</t>
  </si>
  <si>
    <t>MO_LIST_31</t>
  </si>
  <si>
    <t>Ажиновское сельское поселение</t>
  </si>
  <si>
    <t>60605402</t>
  </si>
  <si>
    <t>Мартыновский район</t>
  </si>
  <si>
    <t>MO_LIST_32</t>
  </si>
  <si>
    <t>60605000</t>
  </si>
  <si>
    <t>Матвеево-Курганский район</t>
  </si>
  <si>
    <t>MO_LIST_33</t>
  </si>
  <si>
    <t>Багаевское сельское поселение</t>
  </si>
  <si>
    <t>60605405</t>
  </si>
  <si>
    <t>Миллеровский район</t>
  </si>
  <si>
    <t>MO_LIST_34</t>
  </si>
  <si>
    <t>Елкинское сельское поселение</t>
  </si>
  <si>
    <t>60605415</t>
  </si>
  <si>
    <t>Милютинский район</t>
  </si>
  <si>
    <t>MO_LIST_35</t>
  </si>
  <si>
    <t>Красненское сельское поселение</t>
  </si>
  <si>
    <t>60605420</t>
  </si>
  <si>
    <t>Морозовский район</t>
  </si>
  <si>
    <t>MO_LIST_36</t>
  </si>
  <si>
    <t>Манычское сельское поселение</t>
  </si>
  <si>
    <t>60605440</t>
  </si>
  <si>
    <t>Мясниковский район</t>
  </si>
  <si>
    <t>MO_LIST_37</t>
  </si>
  <si>
    <t>60606000</t>
  </si>
  <si>
    <t>Неклиновский район</t>
  </si>
  <si>
    <t>MO_LIST_38</t>
  </si>
  <si>
    <t>Белокалитвинское городское поселение</t>
  </si>
  <si>
    <t>60606101</t>
  </si>
  <si>
    <t>Обливский район</t>
  </si>
  <si>
    <t>MO_LIST_39</t>
  </si>
  <si>
    <t>Богураевское сельское поселение</t>
  </si>
  <si>
    <t>60606410</t>
  </si>
  <si>
    <t>Октябрьский район</t>
  </si>
  <si>
    <t>MO_LIST_40</t>
  </si>
  <si>
    <t>Горняцкое сельское поселение</t>
  </si>
  <si>
    <t>60606417</t>
  </si>
  <si>
    <t>Орловский район</t>
  </si>
  <si>
    <t>MO_LIST_41</t>
  </si>
  <si>
    <t>Грушево-Дубовское сельское поселение</t>
  </si>
  <si>
    <t>60606420</t>
  </si>
  <si>
    <t>Песчанокопский район</t>
  </si>
  <si>
    <t>MO_LIST_42</t>
  </si>
  <si>
    <t>Ильинское сельское поселение</t>
  </si>
  <si>
    <t>60606430</t>
  </si>
  <si>
    <t>Пролетарский район</t>
  </si>
  <si>
    <t>MO_LIST_43</t>
  </si>
  <si>
    <t>Коксовское сельское поселение</t>
  </si>
  <si>
    <t>60606433</t>
  </si>
  <si>
    <t>Ремонтненский район</t>
  </si>
  <si>
    <t>MO_LIST_44</t>
  </si>
  <si>
    <t>Краснодонецкое сельское поселение</t>
  </si>
  <si>
    <t>60606435</t>
  </si>
  <si>
    <t>Родионово-Несветайский район</t>
  </si>
  <si>
    <t>MO_LIST_45</t>
  </si>
  <si>
    <t>Литвиновское сельское поселение</t>
  </si>
  <si>
    <t>60606445</t>
  </si>
  <si>
    <t>Сальский район</t>
  </si>
  <si>
    <t>MO_LIST_46</t>
  </si>
  <si>
    <t>Нижнепоповское сельское поселение</t>
  </si>
  <si>
    <t>60606450</t>
  </si>
  <si>
    <t>Семикаракорский район</t>
  </si>
  <si>
    <t>MO_LIST_47</t>
  </si>
  <si>
    <t>Рудаковское сельское поселение</t>
  </si>
  <si>
    <t>60606440</t>
  </si>
  <si>
    <t>Советский район</t>
  </si>
  <si>
    <t>MO_LIST_48</t>
  </si>
  <si>
    <t>Синегорское сельское поселение</t>
  </si>
  <si>
    <t>60606459</t>
  </si>
  <si>
    <t>Тарасовский район</t>
  </si>
  <si>
    <t>MO_LIST_49</t>
  </si>
  <si>
    <t>Шолоховское городское поселение</t>
  </si>
  <si>
    <t>60606102</t>
  </si>
  <si>
    <t>Тацинский район</t>
  </si>
  <si>
    <t>MO_LIST_50</t>
  </si>
  <si>
    <t>60607000</t>
  </si>
  <si>
    <t>Усть-Донецкий район</t>
  </si>
  <si>
    <t>MO_LIST_51</t>
  </si>
  <si>
    <t>Боковское сельское поселение</t>
  </si>
  <si>
    <t>60607411</t>
  </si>
  <si>
    <t>Целинский район</t>
  </si>
  <si>
    <t>MO_LIST_52</t>
  </si>
  <si>
    <t>Верхнечирское сельское поселение</t>
  </si>
  <si>
    <t>60607422</t>
  </si>
  <si>
    <t>Цимлянский район</t>
  </si>
  <si>
    <t>MO_LIST_53</t>
  </si>
  <si>
    <t>Грачевское сельское поселение</t>
  </si>
  <si>
    <t>60607433</t>
  </si>
  <si>
    <t>Чертковский район</t>
  </si>
  <si>
    <t>MO_LIST_54</t>
  </si>
  <si>
    <t>Земцовское сельское поселение</t>
  </si>
  <si>
    <t>60607455</t>
  </si>
  <si>
    <t>Шолоховский район</t>
  </si>
  <si>
    <t>MO_LIST_55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</si>
  <si>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</si>
  <si>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</si>
  <si>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</si>
  <si>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</si>
  <si>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</si>
  <si>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</si>
  <si>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</si>
  <si>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</si>
  <si>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</si>
  <si>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</si>
  <si>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</si>
  <si>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</si>
  <si>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</si>
  <si>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</si>
  <si>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</si>
  <si>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</si>
  <si>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</si>
  <si>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</si>
  <si>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</si>
  <si>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</si>
  <si>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</si>
  <si>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</si>
  <si>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</si>
  <si>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</si>
  <si>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</si>
  <si>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</si>
  <si>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</si>
  <si>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Верхнесоленовское сельское поселение</t>
  </si>
  <si>
    <t>60609409</t>
  </si>
  <si>
    <t>60609000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</si>
  <si>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</si>
  <si>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</si>
  <si>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</si>
  <si>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</si>
  <si>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</si>
  <si>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</si>
  <si>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</si>
  <si>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</si>
  <si>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</si>
  <si>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</si>
  <si>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</si>
  <si>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</si>
  <si>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</si>
  <si>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</si>
  <si>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</si>
  <si>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</si>
  <si>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</si>
  <si>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</si>
  <si>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</si>
  <si>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</si>
  <si>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</si>
  <si>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60704000</t>
  </si>
  <si>
    <t>городской округ</t>
  </si>
  <si>
    <t>60707000</t>
  </si>
  <si>
    <t>60712000</t>
  </si>
  <si>
    <t>60715000</t>
  </si>
  <si>
    <t>60717000</t>
  </si>
  <si>
    <t>60718000</t>
  </si>
  <si>
    <t>60719000</t>
  </si>
  <si>
    <t>60727000</t>
  </si>
  <si>
    <t>60730000</t>
  </si>
  <si>
    <t>60737000</t>
  </si>
  <si>
    <t>60740000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</si>
  <si>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</si>
  <si>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</si>
  <si>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</si>
  <si>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</si>
  <si>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</si>
  <si>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</si>
  <si>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</si>
  <si>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</si>
  <si>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</si>
  <si>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60613000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</si>
  <si>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</si>
  <si>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</si>
  <si>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</si>
  <si>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</si>
  <si>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</si>
  <si>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</si>
  <si>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</si>
  <si>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</si>
  <si>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</si>
  <si>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</si>
  <si>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</si>
  <si>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</si>
  <si>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</si>
  <si>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</si>
  <si>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</si>
  <si>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Балко-Грузское сельское поселение</t>
  </si>
  <si>
    <t>60615410</t>
  </si>
  <si>
    <t>Войновское сельское поселение</t>
  </si>
  <si>
    <t>60615415</t>
  </si>
  <si>
    <t>60615000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</si>
  <si>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</si>
  <si>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</si>
  <si>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</si>
  <si>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</si>
  <si>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</si>
  <si>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</si>
  <si>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</si>
  <si>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</si>
  <si>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</si>
  <si>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</si>
  <si>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</si>
  <si>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</si>
  <si>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</si>
  <si>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</si>
  <si>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</si>
  <si>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</si>
  <si>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</si>
  <si>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</si>
  <si>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</si>
  <si>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</si>
  <si>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</si>
  <si>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</si>
  <si>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</si>
  <si>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</si>
  <si>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</si>
  <si>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</si>
  <si>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</si>
  <si>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</si>
  <si>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</si>
  <si>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</si>
  <si>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</si>
  <si>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</si>
  <si>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</si>
  <si>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</si>
  <si>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</si>
  <si>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</si>
  <si>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</si>
  <si>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</si>
  <si>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60618000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</si>
  <si>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</si>
  <si>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</si>
  <si>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</si>
  <si>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</si>
  <si>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</si>
  <si>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</si>
  <si>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</si>
  <si>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</si>
  <si>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</si>
  <si>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</si>
  <si>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</si>
  <si>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</si>
  <si>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</si>
  <si>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</si>
  <si>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</si>
  <si>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</si>
  <si>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</si>
  <si>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60619000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</si>
  <si>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</si>
  <si>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</si>
  <si>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</si>
  <si>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</si>
  <si>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</si>
  <si>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</si>
  <si>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</si>
  <si>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</si>
  <si>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</si>
  <si>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</si>
  <si>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</si>
  <si>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</si>
  <si>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</si>
  <si>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</si>
  <si>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</si>
  <si>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Иваново-Шамшевское сельское поселение</t>
  </si>
  <si>
    <t>60622412</t>
  </si>
  <si>
    <t>60622000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</si>
  <si>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</si>
  <si>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</si>
  <si>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</si>
  <si>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</si>
  <si>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</si>
  <si>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</si>
  <si>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</si>
  <si>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</si>
  <si>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</si>
  <si>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</si>
  <si>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</si>
  <si>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</si>
  <si>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</si>
  <si>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</si>
  <si>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</si>
  <si>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</si>
  <si>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</si>
  <si>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</si>
  <si>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</si>
  <si>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</si>
  <si>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городское поселение, в состав которого входит поселок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</si>
  <si>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</si>
  <si>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</si>
  <si>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</si>
  <si>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</si>
  <si>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</si>
  <si>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</si>
  <si>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60623000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</si>
  <si>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</si>
  <si>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</si>
  <si>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</si>
  <si>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</si>
  <si>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</si>
  <si>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</si>
  <si>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</si>
  <si>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</si>
  <si>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</si>
  <si>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</si>
  <si>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</si>
  <si>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</si>
  <si>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</si>
  <si>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</si>
  <si>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</si>
  <si>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</si>
  <si>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</si>
  <si>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</si>
  <si>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60624000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</si>
  <si>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</si>
  <si>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</si>
  <si>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</si>
  <si>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</si>
  <si>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</si>
  <si>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</si>
  <si>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</si>
  <si>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</si>
  <si>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</si>
  <si>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</si>
  <si>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</si>
  <si>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</si>
  <si>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</si>
  <si>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</si>
  <si>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</si>
  <si>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</si>
  <si>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</si>
  <si>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</si>
  <si>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60625000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</si>
  <si>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</si>
  <si>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</si>
  <si>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</si>
  <si>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</si>
  <si>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</si>
  <si>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</si>
  <si>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</si>
  <si>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</si>
  <si>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</si>
  <si>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</si>
  <si>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</si>
  <si>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</si>
  <si>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</si>
  <si>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</si>
  <si>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</si>
  <si>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</si>
  <si>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</si>
  <si>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</si>
  <si>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</si>
  <si>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</si>
  <si>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</si>
  <si>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</si>
  <si>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60626000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</si>
  <si>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</si>
  <si>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</si>
  <si>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</si>
  <si>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</si>
  <si>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</si>
  <si>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</si>
  <si>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</si>
  <si>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</si>
  <si>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</si>
  <si>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</si>
  <si>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</si>
  <si>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</si>
  <si>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</si>
  <si>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</si>
  <si>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Кринично-Лугское сельское поселение</t>
  </si>
  <si>
    <t>60627404</t>
  </si>
  <si>
    <t>60627000</t>
  </si>
  <si>
    <t>Куйбышевское сельское поселение</t>
  </si>
  <si>
    <t>60627405</t>
  </si>
  <si>
    <t>Лысогорское сельское поселение</t>
  </si>
  <si>
    <t>60627410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</si>
  <si>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</si>
  <si>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</si>
  <si>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</si>
  <si>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</si>
  <si>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</si>
  <si>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</si>
  <si>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</si>
  <si>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</si>
  <si>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</si>
  <si>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</si>
  <si>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60630000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</si>
  <si>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</si>
  <si>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</si>
  <si>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</si>
  <si>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</si>
  <si>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</si>
  <si>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</si>
  <si>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</si>
  <si>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</si>
  <si>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</si>
  <si>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</si>
  <si>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</si>
  <si>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</si>
  <si>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</si>
  <si>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</si>
  <si>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</si>
  <si>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</si>
  <si>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</si>
  <si>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</si>
  <si>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60631000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</si>
  <si>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</si>
  <si>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</si>
  <si>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</si>
  <si>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</si>
  <si>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</si>
  <si>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</si>
  <si>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</si>
  <si>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</si>
  <si>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</si>
  <si>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</si>
  <si>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</si>
  <si>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</si>
  <si>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</si>
  <si>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</si>
  <si>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</si>
  <si>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</si>
  <si>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</si>
  <si>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</si>
  <si>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60632000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</si>
  <si>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</si>
  <si>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</si>
  <si>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</si>
  <si>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</si>
  <si>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</si>
  <si>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</si>
  <si>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</si>
  <si>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</si>
  <si>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</si>
  <si>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</si>
  <si>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</si>
  <si>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</si>
  <si>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</si>
  <si>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</si>
  <si>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</si>
  <si>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</si>
  <si>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</si>
  <si>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60633000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</si>
  <si>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</si>
  <si>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</si>
  <si>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</si>
  <si>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</si>
  <si>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</si>
  <si>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</si>
  <si>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</si>
  <si>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</si>
  <si>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</si>
  <si>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</si>
  <si>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</si>
  <si>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</si>
  <si>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</si>
  <si>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</si>
  <si>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</si>
  <si>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</si>
  <si>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</si>
  <si>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</si>
  <si>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</si>
  <si>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</si>
  <si>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</si>
  <si>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</si>
  <si>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60634000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</si>
  <si>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</si>
  <si>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</si>
  <si>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</si>
  <si>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</si>
  <si>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</si>
  <si>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</si>
  <si>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</si>
  <si>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</si>
  <si>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</si>
  <si>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</si>
  <si>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</si>
  <si>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</si>
  <si>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</si>
  <si>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60635000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</si>
  <si>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</si>
  <si>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</si>
  <si>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</si>
  <si>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</si>
  <si>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</si>
  <si>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</si>
  <si>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</si>
  <si>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</si>
  <si>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</si>
  <si>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</si>
  <si>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</si>
  <si>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</si>
  <si>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</si>
  <si>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</si>
  <si>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</si>
  <si>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</si>
  <si>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</si>
  <si>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</si>
  <si>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60636000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</si>
  <si>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</si>
  <si>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</si>
  <si>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</si>
  <si>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</si>
  <si>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</si>
  <si>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</si>
  <si>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</si>
  <si>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</si>
  <si>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</si>
  <si>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</si>
  <si>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</si>
  <si>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</si>
  <si>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</si>
  <si>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</si>
  <si>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</si>
  <si>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</si>
  <si>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</si>
  <si>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</si>
  <si>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</si>
  <si>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</si>
  <si>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</si>
  <si>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</si>
  <si>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</si>
  <si>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</si>
  <si>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</si>
  <si>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</si>
  <si>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</si>
  <si>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</si>
  <si>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</si>
  <si>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</si>
  <si>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</si>
  <si>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60640000</t>
  </si>
  <si>
    <t>Обливское сельское поселение</t>
  </si>
  <si>
    <t>60640420</t>
  </si>
  <si>
    <t>Солонецкое сельское поселение</t>
  </si>
  <si>
    <t>60640430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</si>
  <si>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</si>
  <si>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</si>
  <si>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</si>
  <si>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</si>
  <si>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</si>
  <si>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</si>
  <si>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</si>
  <si>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</si>
  <si>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</si>
  <si>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</si>
  <si>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</si>
  <si>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</si>
  <si>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</si>
  <si>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</si>
  <si>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</si>
  <si>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</si>
  <si>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</si>
  <si>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</si>
  <si>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</si>
  <si>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</si>
  <si>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60641000</t>
  </si>
  <si>
    <t>Персиановское сельское поселение</t>
  </si>
  <si>
    <t>60641450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</si>
  <si>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</si>
  <si>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</si>
  <si>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</si>
  <si>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</si>
  <si>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</si>
  <si>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</si>
  <si>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</si>
  <si>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</si>
  <si>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</si>
  <si>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</si>
  <si>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</si>
  <si>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</si>
  <si>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</si>
  <si>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60642000</t>
  </si>
  <si>
    <t>60642446</t>
  </si>
  <si>
    <t>Островянское сельское поселение</t>
  </si>
  <si>
    <t>60642448</t>
  </si>
  <si>
    <t>60642452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</si>
  <si>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</si>
  <si>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</si>
  <si>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</si>
  <si>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</si>
  <si>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</si>
  <si>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</si>
  <si>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</si>
  <si>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</si>
  <si>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</si>
  <si>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60644000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</si>
  <si>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</si>
  <si>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</si>
  <si>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</si>
  <si>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</si>
  <si>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</si>
  <si>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</si>
  <si>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</si>
  <si>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</si>
  <si>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</si>
  <si>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</si>
  <si>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</si>
  <si>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</si>
  <si>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</si>
  <si>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</si>
  <si>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</si>
  <si>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</si>
  <si>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</si>
  <si>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</si>
  <si>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</si>
  <si>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</si>
  <si>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</si>
  <si>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60645000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</si>
  <si>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</si>
  <si>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</si>
  <si>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</si>
  <si>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</si>
  <si>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</si>
  <si>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</si>
  <si>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</si>
  <si>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</si>
  <si>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</si>
  <si>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</si>
  <si>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</si>
  <si>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</si>
  <si>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</si>
  <si>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</si>
  <si>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</si>
  <si>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</si>
  <si>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</si>
  <si>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</si>
  <si>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</si>
  <si>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</si>
  <si>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</si>
  <si>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60647000</t>
  </si>
  <si>
    <t>Ремонтненское сельское поселение</t>
  </si>
  <si>
    <t>60647472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</si>
  <si>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</si>
  <si>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</si>
  <si>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</si>
  <si>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</si>
  <si>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</si>
  <si>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</si>
  <si>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</si>
  <si>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</si>
  <si>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60648000</t>
  </si>
  <si>
    <t>Родионово-Несветайское сельское поселение</t>
  </si>
  <si>
    <t>60648447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</si>
  <si>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</si>
  <si>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</si>
  <si>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</si>
  <si>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</si>
  <si>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</si>
  <si>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</si>
  <si>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</si>
  <si>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</si>
  <si>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</si>
  <si>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</si>
  <si>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</si>
  <si>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</si>
  <si>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</si>
  <si>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60650000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</si>
  <si>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</si>
  <si>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</si>
  <si>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</si>
  <si>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</si>
  <si>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</si>
  <si>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</si>
  <si>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</si>
  <si>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</si>
  <si>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</si>
  <si>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</si>
  <si>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</si>
  <si>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</si>
  <si>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</si>
  <si>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</si>
  <si>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</si>
  <si>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</si>
  <si>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</si>
  <si>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</si>
  <si>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</si>
  <si>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</si>
  <si>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60651000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</si>
  <si>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</si>
  <si>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</si>
  <si>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</si>
  <si>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</si>
  <si>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</si>
  <si>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</si>
  <si>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Калач-Куртлакское сельское поселение</t>
  </si>
  <si>
    <t>60652414</t>
  </si>
  <si>
    <t>60652000</t>
  </si>
  <si>
    <t>Советское сельское поселение</t>
  </si>
  <si>
    <t>60652426</t>
  </si>
  <si>
    <t>Чирское сельское поселение</t>
  </si>
  <si>
    <t>60652437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</si>
  <si>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</si>
  <si>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</si>
  <si>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</si>
  <si>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</si>
  <si>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</si>
  <si>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</si>
  <si>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</si>
  <si>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</si>
  <si>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</si>
  <si>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</si>
  <si>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</si>
  <si>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</si>
  <si>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</si>
  <si>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</si>
  <si>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</si>
  <si>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</si>
  <si>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</si>
  <si>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60653000</t>
  </si>
  <si>
    <t>Тарасовское сельское поселение</t>
  </si>
  <si>
    <t>60653453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</si>
  <si>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</si>
  <si>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</si>
  <si>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</si>
  <si>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</si>
  <si>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</si>
  <si>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</si>
  <si>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</si>
  <si>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</si>
  <si>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</si>
  <si>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</si>
  <si>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</si>
  <si>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</si>
  <si>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</si>
  <si>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</si>
  <si>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</si>
  <si>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</si>
  <si>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60654000</t>
  </si>
  <si>
    <t>Тацинское сельское поселение</t>
  </si>
  <si>
    <t>60654465</t>
  </si>
  <si>
    <t>Углегорское сельское поселение</t>
  </si>
  <si>
    <t>60654467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</si>
  <si>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</si>
  <si>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</si>
  <si>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</si>
  <si>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</si>
  <si>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</si>
  <si>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</si>
  <si>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</si>
  <si>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</si>
  <si>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</si>
  <si>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</si>
  <si>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</si>
  <si>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</si>
  <si>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</si>
  <si>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60655000</t>
  </si>
  <si>
    <t>Усть-Донецкое городское поселение</t>
  </si>
  <si>
    <t>60655151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</si>
  <si>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</si>
  <si>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</si>
  <si>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</si>
  <si>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</si>
  <si>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</si>
  <si>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</si>
  <si>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</si>
  <si>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</si>
  <si>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</si>
  <si>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</si>
  <si>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</si>
  <si>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</si>
  <si>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60656000</t>
  </si>
  <si>
    <t>Целинское сельское поселение</t>
  </si>
  <si>
    <t>60656455</t>
  </si>
  <si>
    <t>60656460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</si>
  <si>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</si>
  <si>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</si>
  <si>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</si>
  <si>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</si>
  <si>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</si>
  <si>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</si>
  <si>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</si>
  <si>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</si>
  <si>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</si>
  <si>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</si>
  <si>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</si>
  <si>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60657000</t>
  </si>
  <si>
    <t>Цимлянское городское поселение</t>
  </si>
  <si>
    <t>60657101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</si>
  <si>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</si>
  <si>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</si>
  <si>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</si>
  <si>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</si>
  <si>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</si>
  <si>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</si>
  <si>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</si>
  <si>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</si>
  <si>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</si>
  <si>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</si>
  <si>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</si>
  <si>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</si>
  <si>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</si>
  <si>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</si>
  <si>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</si>
  <si>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</si>
  <si>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</si>
  <si>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</si>
  <si>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</si>
  <si>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</si>
  <si>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60658000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</si>
  <si>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</si>
  <si>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</si>
  <si>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</si>
  <si>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</si>
  <si>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</si>
  <si>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</si>
  <si>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</si>
  <si>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</si>
  <si>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</si>
  <si>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</si>
  <si>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</si>
  <si>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</si>
  <si>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</si>
  <si>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</si>
  <si>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</si>
  <si>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</si>
  <si>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</si>
  <si>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</si>
  <si>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</si>
  <si>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</si>
  <si>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</si>
  <si>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</si>
  <si>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</si>
  <si>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60659000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</si>
  <si>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</si>
  <si>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</si>
  <si>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</si>
  <si>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</si>
  <si>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</si>
  <si>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</si>
  <si>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</si>
  <si>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</si>
  <si>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</si>
  <si>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</si>
  <si>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</si>
  <si>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</si>
  <si>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</si>
  <si>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</si>
  <si>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</si>
  <si>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</si>
  <si>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</si>
  <si>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</si>
  <si>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</si>
  <si>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</si>
  <si>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</si>
  <si>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</si>
  <si>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</si>
  <si>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</si>
  <si>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</si>
  <si>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</si>
  <si>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</si>
  <si>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</si>
  <si>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</si>
  <si>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</si>
  <si>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</si>
  <si>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</si>
  <si>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</si>
  <si>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</si>
  <si>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</si>
  <si>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</si>
  <si>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</si>
  <si>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</si>
  <si>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</si>
  <si>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</si>
  <si>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</si>
  <si>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</si>
  <si>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</si>
  <si>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</si>
  <si>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</si>
  <si>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</si>
  <si>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</si>
  <si>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</si>
  <si>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</si>
  <si>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</si>
  <si>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</si>
  <si>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</si>
  <si>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</si>
  <si>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</si>
  <si>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</si>
  <si>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</si>
  <si>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</si>
  <si>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</si>
  <si>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</si>
  <si>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</si>
  <si>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</si>
  <si>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</si>
  <si>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</si>
  <si>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</si>
  <si>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</si>
  <si>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</si>
  <si>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</si>
  <si>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</si>
  <si>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</si>
  <si>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</si>
  <si>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</si>
  <si>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</si>
  <si>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</si>
  <si>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</si>
  <si>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</si>
  <si>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</si>
  <si>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</si>
  <si>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</si>
  <si>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</si>
  <si>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</si>
  <si>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</si>
  <si>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</si>
  <si>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</si>
  <si>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</si>
  <si>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</si>
  <si>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</si>
  <si>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</si>
  <si>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</si>
  <si>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</si>
  <si>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</si>
  <si>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</si>
  <si>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</si>
  <si>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</si>
  <si>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</si>
  <si>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</si>
  <si>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</si>
  <si>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</si>
  <si>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</si>
  <si>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</si>
  <si>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</si>
  <si>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</si>
  <si>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</si>
  <si>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</si>
  <si>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</si>
  <si>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Должностное лицо, ответственное за</t>
  </si>
  <si>
    <t>Зам. Директора</t>
  </si>
  <si>
    <t>предоставление статистической информации</t>
  </si>
  <si>
    <t>(должность)</t>
  </si>
  <si>
    <t>(Ф.И.О.)</t>
  </si>
  <si>
    <t>(подпись)</t>
  </si>
  <si>
    <t>(лицо, уполномоченное предоставлять</t>
  </si>
  <si>
    <t>статистическую информацию от имени</t>
  </si>
  <si>
    <t>«____» _________20__ год</t>
  </si>
  <si>
    <t>юридического лица)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</si>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</sst>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d\.mm\.yyyy"/>
  </numFmts>
  <fonts count="33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11"/>
      <color theme="10"/>
      <name val="Calibri"/>
      <scheme val="minor"/>
    </font>
    <font>
      <sz val="9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5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  <xf numFmtId="0" fontId="31" fillId="0" borderId="0" applyNumberFormat="0" applyFill="0" applyBorder="0" applyAlignment="0" applyProtection="0"/>
  </cellStyleXfs>
  <cellXfs count="195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1" borderId="0" xfId="0" applyNumberFormat="1" applyFont="1" applyFill="1" applyAlignment="1">
      <alignment horizontal="right" vertical="center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12" borderId="7" xfId="1" applyNumberFormat="1" applyFont="1" applyFill="1" applyBorder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164" fontId="20" fillId="0" borderId="13" xfId="0" applyNumberFormat="1" applyFont="1" applyBorder="1" applyAlignment="1">
      <alignment horizontal="right" vertical="center"/>
    </xf>
    <xf numFmtId="0" fontId="20" fillId="0" borderId="14" xfId="1" applyNumberFormat="1" applyFont="1" applyBorder="1" applyAlignment="1">
      <alignment horizontal="left" vertical="center" wrapText="1" indent="1"/>
    </xf>
    <xf numFmtId="49" fontId="20" fillId="0" borderId="13" xfId="1" applyNumberFormat="1" applyFont="1" applyBorder="1" applyAlignment="1">
      <alignment horizontal="center" vertical="center" wrapText="1"/>
    </xf>
    <xf numFmtId="164" fontId="20" fillId="0" borderId="15" xfId="0" applyNumberFormat="1" applyFont="1" applyBorder="1" applyAlignment="1">
      <alignment horizontal="right" vertical="center"/>
    </xf>
    <xf numFmtId="0" fontId="16" fillId="7" borderId="1" xfId="0" applyNumberFormat="1" applyFont="1" applyFill="1" applyBorder="1" applyAlignment="1">
      <alignment horizontal="left" vertical="center" indent="1"/>
    </xf>
    <xf numFmtId="0" fontId="27" fillId="0" borderId="14" xfId="1" applyNumberFormat="1" applyFont="1" applyBorder="1" applyAlignment="1">
      <alignment horizontal="left" vertical="center" wrapText="1" indent="1"/>
    </xf>
    <xf numFmtId="0" fontId="20" fillId="8" borderId="7" xfId="0" applyNumberFormat="1" applyFont="1" applyFill="1" applyBorder="1" applyAlignment="1">
      <alignment vertical="center" wrapText="1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4"/>
    </xf>
    <xf numFmtId="164" fontId="20" fillId="13" borderId="7" xfId="0" applyNumberFormat="1" applyFont="1" applyFill="1" applyBorder="1" applyAlignment="1">
      <alignment horizontal="right" vertical="center"/>
    </xf>
    <xf numFmtId="0" fontId="20" fillId="13" borderId="7" xfId="0" applyNumberFormat="1" applyFont="1" applyFill="1" applyBorder="1"/>
    <xf numFmtId="49" fontId="20" fillId="0" borderId="7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20" fillId="0" borderId="7" xfId="1" applyNumberFormat="1" applyFont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 wrapText="1"/>
    </xf>
    <xf numFmtId="0" fontId="20" fillId="4" borderId="7" xfId="1" applyNumberFormat="1" applyFont="1" applyFill="1" applyBorder="1" applyAlignment="1">
      <alignment horizontal="left" vertical="center" wrapText="1" indent="2"/>
    </xf>
    <xf numFmtId="0" fontId="20" fillId="14" borderId="13" xfId="0" applyNumberFormat="1" applyFont="1" applyFill="1" applyBorder="1" applyAlignment="1">
      <alignment horizontal="center" vertical="center" wrapText="1"/>
    </xf>
    <xf numFmtId="0" fontId="20" fillId="14" borderId="15" xfId="0" applyNumberFormat="1" applyFont="1" applyFill="1" applyBorder="1" applyAlignment="1">
      <alignment horizontal="center" vertical="center" wrapText="1"/>
    </xf>
    <xf numFmtId="0" fontId="20" fillId="14" borderId="13" xfId="0" applyNumberFormat="1" applyFont="1" applyFill="1" applyBorder="1" applyAlignment="1">
      <alignment vertical="center" wrapText="1"/>
    </xf>
    <xf numFmtId="0" fontId="16" fillId="8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0" borderId="0" xfId="0" applyNumberFormat="1" applyFont="1"/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3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20" fillId="0" borderId="0" xfId="0" applyNumberFormat="1" applyFont="1"/>
    <xf numFmtId="49" fontId="28" fillId="0" borderId="0" xfId="0" applyNumberFormat="1" applyFont="1" applyAlignment="1">
      <alignment horizontal="center" vertical="top" wrapText="1"/>
    </xf>
    <xf numFmtId="0" fontId="20" fillId="12" borderId="7" xfId="1" applyNumberFormat="1" applyFont="1" applyFill="1" applyBorder="1" applyAlignment="1">
      <alignment horizontal="left" vertical="center" wrapText="1" indent="1"/>
    </xf>
    <xf numFmtId="0" fontId="20" fillId="4" borderId="7" xfId="1" applyNumberFormat="1" applyFont="1" applyFill="1" applyBorder="1" applyAlignment="1">
      <alignment horizontal="left" vertical="center" wrapText="1" indent="2"/>
    </xf>
    <xf numFmtId="49" fontId="20" fillId="0" borderId="7" xfId="1" applyNumberFormat="1" applyFont="1" applyBorder="1" applyAlignment="1">
      <alignment horizontal="center" vertical="center" wrapText="1"/>
    </xf>
    <xf numFmtId="164" fontId="20" fillId="5" borderId="7" xfId="0" applyNumberFormat="1" applyFont="1" applyFill="1" applyBorder="1" applyAlignment="1">
      <alignment horizontal="right"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left" vertical="center"/>
    </xf>
    <xf numFmtId="0" fontId="20" fillId="0" borderId="0" xfId="0" applyNumberFormat="1" applyFont="1"/>
    <xf numFmtId="0" fontId="4" fillId="0" borderId="0" xfId="0" applyNumberFormat="1" applyFont="1"/>
    <xf numFmtId="0" fontId="0" fillId="13" borderId="0" xfId="0" applyFont="1" applyFill="1"/>
    <xf numFmtId="165" fontId="0" fillId="0" borderId="0" xfId="0" applyNumberFormat="1" applyFont="1"/>
    <xf numFmtId="0" fontId="31" fillId="6" borderId="7" xfId="4" applyNumberFormat="1" applyFill="1" applyBorder="1" applyAlignment="1" applyProtection="1">
      <alignment horizontal="left" vertical="center" wrapText="1" indent="1"/>
      <protection locked="0"/>
    </xf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3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1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20" fillId="14" borderId="14" xfId="0" applyNumberFormat="1" applyFont="1" applyFill="1" applyBorder="1" applyAlignment="1">
      <alignment horizontal="left" vertical="center" wrapText="1" indent="1"/>
    </xf>
    <xf numFmtId="0" fontId="20" fillId="14" borderId="13" xfId="0" applyNumberFormat="1" applyFont="1" applyFill="1" applyBorder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4" fillId="10" borderId="0" xfId="0" applyNumberFormat="1" applyFont="1" applyFill="1" applyAlignment="1">
      <alignment horizontal="center" vertical="center"/>
    </xf>
    <xf numFmtId="49" fontId="32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2" fillId="6" borderId="7" xfId="0" applyNumberFormat="1" applyFont="1" applyFill="1" applyBorder="1" applyAlignment="1" applyProtection="1">
      <alignment horizontal="left" vertical="center" wrapText="1" indent="1"/>
      <protection locked="0"/>
    </xf>
  </cellXfs>
  <cellStyles count="6">
    <cellStyle name="Гиперссылка" xfId="4" builtinId="8"/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k.tesla@bk.ru" TargetMode="External"/><Relationship Id="rId2" Type="http://schemas.openxmlformats.org/officeDocument/2006/relationships/hyperlink" Target="https://eias.ru/files/46ep.stx.eias.justification.rtf" TargetMode="External"/><Relationship Id="rId1" Type="http://schemas.openxmlformats.org/officeDocument/2006/relationships/hyperlink" Target="https://sp.eias.ru/knowledgebase.php?article=125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44" customWidth="1"/>
    <col min="2" max="3" width="9.7109375" style="144" customWidth="1"/>
    <col min="4" max="4" width="4.28515625" style="144" customWidth="1"/>
    <col min="5" max="6" width="4.42578125" style="144" customWidth="1"/>
    <col min="7" max="7" width="4.5703125" style="144" customWidth="1"/>
    <col min="8" max="25" width="4.42578125" style="144" customWidth="1"/>
    <col min="26" max="26" width="2.7109375" style="144" customWidth="1"/>
    <col min="27" max="29" width="9.140625" style="144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72" t="s">
        <v>1</v>
      </c>
      <c r="C2" s="172"/>
      <c r="D2" s="172"/>
      <c r="E2" s="172"/>
      <c r="F2" s="172"/>
      <c r="G2" s="172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72" t="s">
        <v>2</v>
      </c>
      <c r="C3" s="172"/>
      <c r="D3" s="172"/>
      <c r="E3" s="172"/>
      <c r="F3" s="172"/>
      <c r="G3" s="172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73" t="s">
        <v>3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9"/>
      <c r="AA5" s="4"/>
      <c r="AB5" s="8"/>
      <c r="AC5" s="8"/>
    </row>
    <row r="6" spans="1:29" ht="6" customHeight="1">
      <c r="A6" s="11"/>
      <c r="B6" s="165" t="s">
        <v>4</v>
      </c>
      <c r="C6" s="16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65"/>
      <c r="C7" s="168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65"/>
      <c r="C8" s="168"/>
      <c r="D8" s="21"/>
      <c r="E8" s="22" t="s">
        <v>5</v>
      </c>
      <c r="F8" s="174" t="s">
        <v>6</v>
      </c>
      <c r="G8" s="167"/>
      <c r="H8" s="167"/>
      <c r="I8" s="167"/>
      <c r="J8" s="167"/>
      <c r="K8" s="167"/>
      <c r="L8" s="167"/>
      <c r="M8" s="167"/>
      <c r="N8" s="21"/>
      <c r="O8" s="23" t="s">
        <v>5</v>
      </c>
      <c r="P8" s="175" t="s">
        <v>7</v>
      </c>
      <c r="Q8" s="176"/>
      <c r="R8" s="176"/>
      <c r="S8" s="176"/>
      <c r="T8" s="176"/>
      <c r="U8" s="176"/>
      <c r="V8" s="176"/>
      <c r="W8" s="176"/>
      <c r="X8" s="176"/>
      <c r="Y8" s="17"/>
      <c r="Z8" s="15"/>
      <c r="AA8" s="3"/>
      <c r="AB8" s="3"/>
      <c r="AC8" s="3"/>
    </row>
    <row r="9" spans="1:29" ht="15" customHeight="1">
      <c r="A9" s="11"/>
      <c r="B9" s="165"/>
      <c r="C9" s="168"/>
      <c r="D9" s="21"/>
      <c r="E9" s="24" t="s">
        <v>5</v>
      </c>
      <c r="F9" s="174" t="s">
        <v>8</v>
      </c>
      <c r="G9" s="167"/>
      <c r="H9" s="167"/>
      <c r="I9" s="167"/>
      <c r="J9" s="167"/>
      <c r="K9" s="167"/>
      <c r="L9" s="167"/>
      <c r="M9" s="167"/>
      <c r="N9" s="21"/>
      <c r="O9" s="25" t="s">
        <v>5</v>
      </c>
      <c r="P9" s="175" t="s">
        <v>9</v>
      </c>
      <c r="Q9" s="176"/>
      <c r="R9" s="176"/>
      <c r="S9" s="176"/>
      <c r="T9" s="176"/>
      <c r="U9" s="176"/>
      <c r="V9" s="176"/>
      <c r="W9" s="176"/>
      <c r="X9" s="176"/>
      <c r="Y9" s="17"/>
      <c r="Z9" s="15"/>
      <c r="AA9" s="3"/>
      <c r="AB9" s="3"/>
      <c r="AC9" s="3"/>
    </row>
    <row r="10" spans="1:29" ht="21" customHeight="1">
      <c r="A10" s="11"/>
      <c r="B10" s="165"/>
      <c r="C10" s="166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63" t="s">
        <v>10</v>
      </c>
      <c r="C11" s="164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65"/>
      <c r="C12" s="166"/>
      <c r="D12" s="20"/>
      <c r="E12" s="167" t="s">
        <v>11</v>
      </c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7"/>
      <c r="Z12" s="15"/>
      <c r="AA12" s="3"/>
      <c r="AB12" s="3"/>
      <c r="AC12" s="3"/>
    </row>
    <row r="13" spans="1:29" ht="6" customHeight="1">
      <c r="A13" s="11"/>
      <c r="B13" s="163" t="s">
        <v>12</v>
      </c>
      <c r="C13" s="164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65"/>
      <c r="C14" s="168"/>
      <c r="D14" s="21"/>
      <c r="E14" s="171" t="s">
        <v>13</v>
      </c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"/>
      <c r="Z14" s="15"/>
      <c r="AA14" s="3"/>
      <c r="AB14" s="3"/>
      <c r="AC14" s="3"/>
    </row>
    <row r="15" spans="1:29" ht="6" customHeight="1">
      <c r="A15" s="11"/>
      <c r="B15" s="169"/>
      <c r="C15" s="170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4"/>
  <sheetViews>
    <sheetView showGridLines="0" topLeftCell="D42" workbookViewId="0">
      <selection activeCell="H71" sqref="H71"/>
    </sheetView>
  </sheetViews>
  <sheetFormatPr defaultRowHeight="10.5" customHeight="1"/>
  <cols>
    <col min="1" max="3" width="9.140625" style="144" hidden="1"/>
    <col min="4" max="4" width="2.7109375" style="144" customWidth="1"/>
    <col min="5" max="5" width="19.7109375" style="144" customWidth="1"/>
    <col min="6" max="6" width="22.7109375" style="144" customWidth="1"/>
    <col min="7" max="7" width="0.140625" style="144" customWidth="1"/>
    <col min="8" max="8" width="74.7109375" style="144" customWidth="1"/>
    <col min="9" max="9" width="1.7109375" style="144" customWidth="1"/>
    <col min="10" max="13" width="2.7109375" style="144" hidden="1" customWidth="1"/>
    <col min="14" max="14" width="12.7109375" style="144" hidden="1" customWidth="1"/>
    <col min="15" max="15" width="2.7109375" style="144" hidden="1" customWidth="1"/>
    <col min="16" max="16" width="12.7109375" style="144" hidden="1" customWidth="1"/>
    <col min="17" max="17" width="2.7109375" style="144" hidden="1" customWidth="1"/>
    <col min="18" max="18" width="1.7109375" style="144" customWidth="1"/>
    <col min="19" max="19" width="54.7109375" style="144" customWidth="1"/>
    <col min="20" max="21" width="1.7109375" style="144" customWidth="1"/>
    <col min="22" max="22" width="14.7109375" style="144" hidden="1" customWidth="1"/>
  </cols>
  <sheetData>
    <row r="1" spans="1:22" ht="11.25" hidden="1" customHeight="1">
      <c r="A1" s="100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>
      <c r="A4" s="29"/>
      <c r="B4" s="8"/>
      <c r="C4" s="8"/>
      <c r="D4" s="8"/>
      <c r="E4" s="181" t="s">
        <v>15</v>
      </c>
      <c r="F4" s="181"/>
      <c r="G4" s="181"/>
      <c r="H4" s="181"/>
      <c r="I4" s="32"/>
      <c r="J4" s="8"/>
      <c r="K4" s="8"/>
      <c r="L4" s="8"/>
      <c r="M4" s="8"/>
      <c r="N4" s="8"/>
      <c r="O4" s="8"/>
      <c r="P4" s="8"/>
      <c r="S4" s="75" t="s">
        <v>16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1"/>
    </row>
    <row r="6" spans="1:22" ht="24" customHeight="1">
      <c r="A6" s="29"/>
      <c r="B6" s="8"/>
      <c r="C6" s="8"/>
      <c r="D6" s="31"/>
      <c r="E6" s="178" t="s">
        <v>17</v>
      </c>
      <c r="F6" s="178"/>
      <c r="G6" s="48"/>
      <c r="H6" s="37" t="s">
        <v>18</v>
      </c>
      <c r="I6" s="36"/>
      <c r="J6" s="8"/>
      <c r="K6" s="8"/>
      <c r="L6" s="8"/>
      <c r="M6" s="8"/>
      <c r="N6" s="101"/>
      <c r="O6" s="31"/>
      <c r="P6" s="38" t="s">
        <v>19</v>
      </c>
      <c r="S6" s="75" t="s">
        <v>20</v>
      </c>
      <c r="V6" s="106" t="s">
        <v>21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01"/>
      <c r="O7" s="8"/>
      <c r="P7" s="39"/>
      <c r="S7" s="81"/>
      <c r="V7" s="103"/>
    </row>
    <row r="8" spans="1:22" ht="18" customHeight="1">
      <c r="A8" s="29"/>
      <c r="B8" s="58"/>
      <c r="C8" s="58"/>
      <c r="D8" s="58"/>
      <c r="E8" s="145" t="str">
        <f>HYPERLINK("https://sp.eias.ru/knowledgebase.php?article=125","Как использовать?")</f>
        <v>Как использовать?</v>
      </c>
      <c r="F8" s="46"/>
      <c r="G8" s="57"/>
      <c r="H8" s="76" t="s">
        <v>22</v>
      </c>
      <c r="I8" s="58"/>
      <c r="J8" s="58"/>
      <c r="K8" s="58"/>
      <c r="L8" s="58"/>
      <c r="M8" s="58"/>
      <c r="N8" s="101"/>
      <c r="O8" s="58"/>
      <c r="P8" s="31"/>
      <c r="S8" s="75" t="s">
        <v>23</v>
      </c>
      <c r="V8" s="103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01"/>
      <c r="O9" s="58"/>
      <c r="P9" s="31"/>
      <c r="S9" s="81"/>
      <c r="V9" s="103"/>
    </row>
    <row r="10" spans="1:22" ht="3" customHeight="1">
      <c r="A10" s="29"/>
      <c r="B10" s="58"/>
      <c r="C10" s="58"/>
      <c r="D10" s="58"/>
      <c r="E10" s="47"/>
      <c r="F10" s="31"/>
      <c r="G10" s="57"/>
      <c r="H10" s="77"/>
      <c r="I10" s="58"/>
      <c r="J10" s="58"/>
      <c r="K10" s="58"/>
      <c r="L10" s="58"/>
      <c r="M10" s="58"/>
      <c r="N10" s="101"/>
      <c r="O10" s="58"/>
      <c r="P10" s="74"/>
      <c r="S10" s="186" t="s">
        <v>24</v>
      </c>
      <c r="V10" s="103"/>
    </row>
    <row r="11" spans="1:22" ht="18" customHeight="1">
      <c r="A11" s="29"/>
      <c r="B11" s="8"/>
      <c r="C11" s="8"/>
      <c r="D11" s="31"/>
      <c r="E11" s="178" t="s">
        <v>25</v>
      </c>
      <c r="F11" s="178"/>
      <c r="G11" s="31"/>
      <c r="H11" s="98" t="s">
        <v>26</v>
      </c>
      <c r="I11" s="36"/>
      <c r="J11" s="8"/>
      <c r="K11" s="8"/>
      <c r="L11" s="8"/>
      <c r="M11" s="8"/>
      <c r="N11" s="101"/>
      <c r="O11" s="31"/>
      <c r="P11" s="38" t="s">
        <v>19</v>
      </c>
      <c r="S11" s="187"/>
      <c r="V11" s="106" t="s">
        <v>27</v>
      </c>
    </row>
    <row r="12" spans="1:22" ht="18" customHeight="1">
      <c r="A12" s="29"/>
      <c r="B12" s="8"/>
      <c r="C12" s="8"/>
      <c r="D12" s="31"/>
      <c r="E12" s="178" t="s">
        <v>28</v>
      </c>
      <c r="F12" s="178"/>
      <c r="G12" s="31"/>
      <c r="H12" s="59" t="s">
        <v>120</v>
      </c>
      <c r="I12" s="36"/>
      <c r="J12" s="8"/>
      <c r="K12" s="8"/>
      <c r="L12" s="8"/>
      <c r="M12" s="8"/>
      <c r="N12" s="101"/>
      <c r="O12" s="31"/>
      <c r="P12" s="38" t="s">
        <v>19</v>
      </c>
      <c r="S12" s="187"/>
      <c r="V12" s="104" t="s">
        <v>30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01"/>
      <c r="O13" s="58"/>
      <c r="P13" s="39"/>
      <c r="S13" s="188"/>
      <c r="V13" s="103"/>
    </row>
    <row r="14" spans="1:22" ht="3" customHeight="1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01"/>
      <c r="O14" s="8"/>
      <c r="P14" s="31"/>
      <c r="S14" s="81"/>
      <c r="V14" s="103"/>
    </row>
    <row r="15" spans="1:22" ht="3" customHeight="1">
      <c r="A15" s="29"/>
      <c r="B15" s="58"/>
      <c r="C15" s="58"/>
      <c r="D15" s="58"/>
      <c r="E15" s="47"/>
      <c r="F15" s="31"/>
      <c r="G15" s="57"/>
      <c r="H15" s="77"/>
      <c r="I15" s="58"/>
      <c r="J15" s="58"/>
      <c r="K15" s="58"/>
      <c r="L15" s="58"/>
      <c r="M15" s="58"/>
      <c r="N15" s="101"/>
      <c r="O15" s="58"/>
      <c r="P15" s="74"/>
      <c r="S15" s="183" t="s">
        <v>31</v>
      </c>
      <c r="V15" s="103"/>
    </row>
    <row r="16" spans="1:22" ht="11.25" hidden="1" customHeight="1">
      <c r="A16" s="8"/>
      <c r="B16" s="8"/>
      <c r="C16" s="8"/>
      <c r="D16" s="31"/>
      <c r="E16" s="182" t="s">
        <v>32</v>
      </c>
      <c r="F16" s="182"/>
      <c r="G16" s="49"/>
      <c r="H16" s="41"/>
      <c r="I16" s="36"/>
      <c r="J16" s="8"/>
      <c r="K16" s="8"/>
      <c r="L16" s="8"/>
      <c r="M16" s="8"/>
      <c r="N16" s="101"/>
      <c r="O16" s="31"/>
      <c r="P16" s="39"/>
      <c r="S16" s="184"/>
      <c r="V16" s="103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01"/>
      <c r="O17" s="8"/>
      <c r="P17" s="39"/>
      <c r="S17" s="184"/>
      <c r="V17" s="103"/>
    </row>
    <row r="18" spans="1:22" ht="39" customHeight="1">
      <c r="A18" s="40"/>
      <c r="B18" s="8"/>
      <c r="C18" s="8"/>
      <c r="D18" s="31"/>
      <c r="E18" s="178" t="s">
        <v>33</v>
      </c>
      <c r="F18" s="178"/>
      <c r="G18" s="48"/>
      <c r="H18" s="37" t="s">
        <v>34</v>
      </c>
      <c r="I18" s="36"/>
      <c r="J18" s="8"/>
      <c r="K18" s="8"/>
      <c r="L18" s="8"/>
      <c r="M18" s="8"/>
      <c r="N18" s="101"/>
      <c r="O18" s="31"/>
      <c r="P18" s="38" t="s">
        <v>19</v>
      </c>
      <c r="S18" s="184"/>
      <c r="V18" s="106" t="s">
        <v>35</v>
      </c>
    </row>
    <row r="19" spans="1:22" ht="3" customHeight="1">
      <c r="A19" s="40"/>
      <c r="B19" s="40"/>
      <c r="C19" s="8"/>
      <c r="D19" s="43"/>
      <c r="E19" s="73"/>
      <c r="F19" s="73"/>
      <c r="G19" s="42"/>
      <c r="H19" s="44"/>
      <c r="I19" s="8"/>
      <c r="J19" s="8"/>
      <c r="K19" s="8"/>
      <c r="L19" s="8"/>
      <c r="M19" s="8"/>
      <c r="N19" s="101"/>
      <c r="O19" s="8"/>
      <c r="P19" s="39"/>
      <c r="S19" s="184"/>
      <c r="V19" s="103"/>
    </row>
    <row r="20" spans="1:22" ht="18" customHeight="1">
      <c r="A20" s="8"/>
      <c r="B20" s="8"/>
      <c r="C20" s="8"/>
      <c r="D20" s="31"/>
      <c r="E20" s="178" t="s">
        <v>36</v>
      </c>
      <c r="F20" s="178"/>
      <c r="G20" s="31"/>
      <c r="H20" s="51" t="s">
        <v>37</v>
      </c>
      <c r="I20" s="36"/>
      <c r="J20" s="8"/>
      <c r="K20" s="8"/>
      <c r="L20" s="8"/>
      <c r="M20" s="8"/>
      <c r="N20" s="101"/>
      <c r="O20" s="31"/>
      <c r="P20" s="38" t="s">
        <v>19</v>
      </c>
      <c r="S20" s="184"/>
      <c r="V20" s="106" t="s">
        <v>38</v>
      </c>
    </row>
    <row r="21" spans="1:22" ht="18" customHeight="1">
      <c r="A21" s="8"/>
      <c r="B21" s="8"/>
      <c r="C21" s="8"/>
      <c r="D21" s="31"/>
      <c r="E21" s="178" t="s">
        <v>39</v>
      </c>
      <c r="F21" s="178"/>
      <c r="G21" s="31"/>
      <c r="H21" s="51" t="s">
        <v>40</v>
      </c>
      <c r="I21" s="36"/>
      <c r="J21" s="8"/>
      <c r="K21" s="8"/>
      <c r="L21" s="8"/>
      <c r="M21" s="8"/>
      <c r="N21" s="101"/>
      <c r="O21" s="31"/>
      <c r="P21" s="38" t="s">
        <v>19</v>
      </c>
      <c r="S21" s="184"/>
      <c r="V21" s="106" t="s">
        <v>41</v>
      </c>
    </row>
    <row r="22" spans="1:22" ht="18" customHeight="1">
      <c r="A22" s="8"/>
      <c r="B22" s="8"/>
      <c r="C22" s="8"/>
      <c r="D22" s="31"/>
      <c r="E22" s="178" t="s">
        <v>42</v>
      </c>
      <c r="F22" s="178"/>
      <c r="G22" s="31"/>
      <c r="H22" s="51" t="s">
        <v>43</v>
      </c>
      <c r="I22" s="36"/>
      <c r="J22" s="8"/>
      <c r="K22" s="8"/>
      <c r="L22" s="8"/>
      <c r="M22" s="8"/>
      <c r="N22" s="101"/>
      <c r="O22" s="31"/>
      <c r="P22" s="38" t="s">
        <v>19</v>
      </c>
      <c r="S22" s="184"/>
      <c r="V22" s="106" t="s">
        <v>44</v>
      </c>
    </row>
    <row r="23" spans="1:22" ht="24" customHeight="1">
      <c r="A23" s="8"/>
      <c r="B23" s="8"/>
      <c r="C23" s="8"/>
      <c r="D23" s="31"/>
      <c r="E23" s="178" t="s">
        <v>45</v>
      </c>
      <c r="F23" s="178"/>
      <c r="G23" s="31"/>
      <c r="H23" s="52" t="s">
        <v>46</v>
      </c>
      <c r="I23" s="36"/>
      <c r="J23" s="8"/>
      <c r="K23" s="8"/>
      <c r="L23" s="8"/>
      <c r="M23" s="8"/>
      <c r="N23" s="101"/>
      <c r="O23" s="31"/>
      <c r="P23" s="38" t="s">
        <v>19</v>
      </c>
      <c r="S23" s="184"/>
      <c r="V23" s="105" t="s">
        <v>47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01"/>
      <c r="O24" s="58"/>
      <c r="P24" s="39"/>
      <c r="S24" s="184"/>
      <c r="V24" s="103"/>
    </row>
    <row r="25" spans="1:22" ht="24" customHeight="1">
      <c r="A25" s="58"/>
      <c r="B25" s="58"/>
      <c r="C25" s="58"/>
      <c r="D25" s="31"/>
      <c r="E25" s="178" t="s">
        <v>48</v>
      </c>
      <c r="F25" s="178"/>
      <c r="G25" s="31"/>
      <c r="H25" s="56" t="s">
        <v>49</v>
      </c>
      <c r="I25" s="36"/>
      <c r="J25" s="58"/>
      <c r="K25" s="58"/>
      <c r="L25" s="58"/>
      <c r="M25" s="58"/>
      <c r="N25" s="101"/>
      <c r="O25" s="31"/>
      <c r="P25" s="83" t="s">
        <v>19</v>
      </c>
      <c r="S25" s="184"/>
      <c r="V25" s="106" t="s">
        <v>50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01"/>
      <c r="O26" s="8"/>
      <c r="P26" s="31"/>
      <c r="S26" s="184"/>
      <c r="V26" s="103"/>
    </row>
    <row r="27" spans="1:22" ht="18" customHeight="1">
      <c r="A27" s="58"/>
      <c r="B27" s="58"/>
      <c r="C27" s="58"/>
      <c r="D27" s="31"/>
      <c r="E27" s="178" t="s">
        <v>51</v>
      </c>
      <c r="F27" s="178"/>
      <c r="G27" s="31"/>
      <c r="H27" s="52" t="s">
        <v>52</v>
      </c>
      <c r="I27" s="36"/>
      <c r="J27" s="58"/>
      <c r="K27" s="58"/>
      <c r="L27" s="58"/>
      <c r="M27" s="58"/>
      <c r="N27" s="101"/>
      <c r="O27" s="31"/>
      <c r="P27" s="83" t="s">
        <v>19</v>
      </c>
      <c r="S27" s="184"/>
      <c r="V27" s="104" t="s">
        <v>53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01"/>
      <c r="O28" s="58"/>
      <c r="P28" s="31"/>
      <c r="S28" s="184"/>
      <c r="V28" s="103"/>
    </row>
    <row r="29" spans="1:22" ht="0" hidden="1" customHeight="1">
      <c r="A29" s="58"/>
      <c r="B29" s="58"/>
      <c r="C29" s="58"/>
      <c r="D29" s="31"/>
      <c r="E29" s="178" t="s">
        <v>54</v>
      </c>
      <c r="F29" s="178"/>
      <c r="G29" s="31"/>
      <c r="H29" s="56"/>
      <c r="I29" s="36"/>
      <c r="J29" s="58"/>
      <c r="K29" s="58"/>
      <c r="L29" s="58"/>
      <c r="M29" s="58"/>
      <c r="N29" s="101"/>
      <c r="O29" s="31"/>
      <c r="P29" s="83" t="str">
        <f>IF(H27="По обособленному подразделению","MANDATORY","OPTIONAL")</f>
        <v>OPTIONAL</v>
      </c>
      <c r="S29" s="184"/>
      <c r="V29" s="104" t="s">
        <v>55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01"/>
      <c r="O30" s="31"/>
      <c r="P30" s="31"/>
      <c r="S30" s="185"/>
      <c r="V30" s="103"/>
    </row>
    <row r="31" spans="1:22" ht="3" customHeight="1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01"/>
      <c r="O31" s="58"/>
      <c r="P31" s="58"/>
      <c r="S31" s="81"/>
      <c r="V31" s="103"/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01"/>
      <c r="O32" s="8"/>
      <c r="P32" s="8"/>
      <c r="S32" s="81"/>
      <c r="V32" s="103"/>
    </row>
    <row r="33" spans="1:22" ht="24" customHeight="1">
      <c r="A33" s="40"/>
      <c r="B33" s="40"/>
      <c r="C33" s="58"/>
      <c r="D33" s="43"/>
      <c r="E33" s="178" t="s">
        <v>56</v>
      </c>
      <c r="F33" s="178"/>
      <c r="G33" s="31"/>
      <c r="H33" s="193" t="s">
        <v>57</v>
      </c>
      <c r="I33" s="58"/>
      <c r="J33" s="58"/>
      <c r="K33" s="58"/>
      <c r="L33" s="58"/>
      <c r="M33" s="58"/>
      <c r="N33" s="101"/>
      <c r="O33" s="58"/>
      <c r="P33" s="83" t="s">
        <v>19</v>
      </c>
      <c r="S33" s="78" t="s">
        <v>58</v>
      </c>
      <c r="V33" s="104" t="s">
        <v>59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01"/>
      <c r="O34" s="58"/>
      <c r="P34" s="58"/>
      <c r="S34" s="81"/>
      <c r="V34" s="103"/>
    </row>
    <row r="35" spans="1:22" ht="24" customHeight="1">
      <c r="A35" s="40"/>
      <c r="B35" s="40"/>
      <c r="C35" s="58"/>
      <c r="D35" s="43"/>
      <c r="E35" s="178" t="s">
        <v>60</v>
      </c>
      <c r="F35" s="178"/>
      <c r="G35" s="31"/>
      <c r="H35" s="80" t="s">
        <v>61</v>
      </c>
      <c r="I35" s="58"/>
      <c r="J35" s="58"/>
      <c r="K35" s="58"/>
      <c r="L35" s="58"/>
      <c r="M35" s="58"/>
      <c r="N35" s="101"/>
      <c r="O35" s="58"/>
      <c r="P35" s="83" t="s">
        <v>19</v>
      </c>
      <c r="S35" s="78" t="s">
        <v>62</v>
      </c>
      <c r="V35" s="104" t="s">
        <v>63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01"/>
      <c r="O36" s="58"/>
      <c r="P36" s="58"/>
      <c r="S36" s="81"/>
      <c r="V36" s="103"/>
    </row>
    <row r="37" spans="1:22" ht="24.75" customHeight="1">
      <c r="A37" s="40"/>
      <c r="B37" s="40"/>
      <c r="C37" s="58"/>
      <c r="D37" s="43"/>
      <c r="E37" s="178" t="s">
        <v>64</v>
      </c>
      <c r="F37" s="178"/>
      <c r="G37" s="31"/>
      <c r="H37" s="79" t="s">
        <v>65</v>
      </c>
      <c r="I37" s="58"/>
      <c r="J37" s="58"/>
      <c r="K37" s="58"/>
      <c r="L37" s="58"/>
      <c r="M37" s="58"/>
      <c r="N37" s="101"/>
      <c r="O37" s="58"/>
      <c r="P37" s="83" t="s">
        <v>19</v>
      </c>
      <c r="S37" s="81"/>
      <c r="V37" s="104" t="s">
        <v>66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01"/>
      <c r="O38" s="58"/>
      <c r="P38" s="58"/>
      <c r="S38" s="81"/>
      <c r="V38" s="103"/>
    </row>
    <row r="39" spans="1:22" ht="24.75" customHeight="1">
      <c r="A39" s="40"/>
      <c r="B39" s="40"/>
      <c r="C39" s="58"/>
      <c r="D39" s="43"/>
      <c r="E39" s="178" t="s">
        <v>67</v>
      </c>
      <c r="F39" s="178"/>
      <c r="G39" s="31"/>
      <c r="H39" s="79" t="s">
        <v>65</v>
      </c>
      <c r="I39" s="58"/>
      <c r="J39" s="58"/>
      <c r="K39" s="58"/>
      <c r="L39" s="58"/>
      <c r="M39" s="58"/>
      <c r="N39" s="101"/>
      <c r="O39" s="58"/>
      <c r="P39" s="83" t="s">
        <v>19</v>
      </c>
      <c r="S39" s="81"/>
      <c r="V39" s="104" t="s">
        <v>68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01"/>
      <c r="O40" s="58"/>
      <c r="P40" s="58"/>
      <c r="S40" s="81"/>
      <c r="V40" s="103"/>
    </row>
    <row r="41" spans="1:22" ht="24.75" customHeight="1">
      <c r="A41" s="40"/>
      <c r="B41" s="40"/>
      <c r="C41" s="58"/>
      <c r="D41" s="43"/>
      <c r="E41" s="178" t="s">
        <v>69</v>
      </c>
      <c r="F41" s="178"/>
      <c r="G41" s="31"/>
      <c r="H41" s="109" t="s">
        <v>70</v>
      </c>
      <c r="I41" s="58"/>
      <c r="J41" s="58"/>
      <c r="K41" s="58"/>
      <c r="L41" s="58"/>
      <c r="M41" s="58"/>
      <c r="N41" s="101"/>
      <c r="O41" s="58"/>
      <c r="P41" s="83" t="s">
        <v>19</v>
      </c>
      <c r="S41" s="78" t="s">
        <v>71</v>
      </c>
      <c r="V41" s="106" t="s">
        <v>72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01"/>
      <c r="O42" s="58"/>
      <c r="P42" s="58"/>
      <c r="S42" s="81"/>
      <c r="V42" s="103"/>
    </row>
    <row r="43" spans="1:22" ht="18.75" customHeight="1">
      <c r="A43" s="40"/>
      <c r="B43" s="40"/>
      <c r="C43" s="58"/>
      <c r="D43" s="43"/>
      <c r="E43" s="178" t="s">
        <v>73</v>
      </c>
      <c r="F43" s="178"/>
      <c r="G43" s="31"/>
      <c r="H43" s="79" t="s">
        <v>74</v>
      </c>
      <c r="I43" s="58"/>
      <c r="J43" s="58"/>
      <c r="K43" s="58"/>
      <c r="L43" s="58"/>
      <c r="M43" s="58"/>
      <c r="N43" s="101"/>
      <c r="O43" s="58"/>
      <c r="P43" s="83" t="s">
        <v>19</v>
      </c>
      <c r="S43" s="81"/>
      <c r="V43" s="104" t="s">
        <v>75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01"/>
      <c r="O44" s="58"/>
      <c r="P44" s="58"/>
      <c r="S44" s="81"/>
      <c r="V44" s="103"/>
    </row>
    <row r="45" spans="1:22" ht="75" customHeight="1">
      <c r="A45" s="40"/>
      <c r="B45" s="40"/>
      <c r="C45" s="8"/>
      <c r="D45" s="43"/>
      <c r="E45" s="178" t="s">
        <v>76</v>
      </c>
      <c r="F45" s="178"/>
      <c r="G45" s="31"/>
      <c r="H45" s="79" t="s">
        <v>77</v>
      </c>
      <c r="I45" s="8"/>
      <c r="J45" s="8"/>
      <c r="K45" s="8"/>
      <c r="L45" s="8"/>
      <c r="M45" s="8"/>
      <c r="N45" s="101"/>
      <c r="O45" s="8"/>
      <c r="P45" s="83" t="s">
        <v>19</v>
      </c>
      <c r="S45" s="78" t="s">
        <v>78</v>
      </c>
      <c r="V45" s="104" t="s">
        <v>79</v>
      </c>
    </row>
    <row r="46" spans="1:22" ht="3" customHeight="1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01"/>
      <c r="O46" s="8"/>
      <c r="P46" s="8"/>
      <c r="S46" s="81"/>
      <c r="V46" s="103"/>
    </row>
    <row r="47" spans="1:22" ht="11.25" hidden="1" customHeight="1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01"/>
      <c r="O47" s="58"/>
      <c r="P47" s="58"/>
      <c r="S47" s="81"/>
      <c r="V47" s="103"/>
    </row>
    <row r="48" spans="1:22" ht="11.25" hidden="1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01"/>
      <c r="O48" s="58"/>
      <c r="P48" s="58"/>
      <c r="S48" s="81"/>
      <c r="V48" s="103"/>
    </row>
    <row r="49" spans="1:22" ht="11.25" hidden="1" customHeight="1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01"/>
      <c r="O49" s="58"/>
      <c r="P49" s="58"/>
      <c r="S49" s="81"/>
      <c r="V49" s="103"/>
    </row>
    <row r="50" spans="1:22" ht="11.25" hidden="1" customHeight="1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01"/>
      <c r="O50" s="58"/>
      <c r="P50" s="58"/>
      <c r="S50" s="81"/>
      <c r="V50" s="103"/>
    </row>
    <row r="51" spans="1:22" ht="11.25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01"/>
      <c r="O51" s="58"/>
      <c r="P51" s="58"/>
      <c r="S51" s="81"/>
      <c r="V51" s="103"/>
    </row>
    <row r="52" spans="1:22" ht="11.25" hidden="1" customHeight="1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01"/>
      <c r="O52" s="58"/>
      <c r="P52" s="58"/>
      <c r="S52" s="81"/>
      <c r="V52" s="103"/>
    </row>
    <row r="53" spans="1:22" ht="11.25" hidden="1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01"/>
      <c r="O53" s="58"/>
      <c r="P53" s="58"/>
      <c r="S53" s="81"/>
      <c r="V53" s="103"/>
    </row>
    <row r="54" spans="1:22" ht="11.25" hidden="1" customHeight="1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01"/>
      <c r="O54" s="58"/>
      <c r="P54" s="58"/>
      <c r="S54" s="81"/>
      <c r="V54" s="103"/>
    </row>
    <row r="55" spans="1:22" ht="11.25" hidden="1" customHeight="1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01"/>
      <c r="O55" s="8"/>
      <c r="P55" s="8"/>
      <c r="S55" s="81"/>
      <c r="V55" s="103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01"/>
      <c r="O56" s="8"/>
      <c r="P56" s="8"/>
      <c r="S56" s="81"/>
      <c r="V56" s="103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01"/>
      <c r="O57" s="8"/>
      <c r="P57" s="8"/>
      <c r="S57" s="81"/>
      <c r="V57" s="103"/>
    </row>
    <row r="58" spans="1:22" ht="5.25" customHeight="1">
      <c r="A58" s="40"/>
      <c r="B58" s="40"/>
      <c r="C58" s="8"/>
      <c r="D58" s="43"/>
      <c r="E58" s="84"/>
      <c r="F58" s="84"/>
      <c r="G58" s="84"/>
      <c r="H58" s="84"/>
      <c r="I58" s="8"/>
      <c r="J58" s="8"/>
      <c r="K58" s="8"/>
      <c r="L58" s="8"/>
      <c r="M58" s="8"/>
      <c r="N58" s="101"/>
      <c r="O58" s="8"/>
      <c r="P58" s="8"/>
      <c r="S58" s="81"/>
      <c r="V58" s="103"/>
    </row>
    <row r="59" spans="1:22" ht="6" customHeight="1">
      <c r="A59" s="8"/>
      <c r="B59" s="8"/>
      <c r="C59" s="8"/>
      <c r="D59" s="8"/>
      <c r="E59" s="85"/>
      <c r="F59" s="85"/>
      <c r="G59" s="85"/>
      <c r="H59" s="85"/>
      <c r="I59" s="8"/>
      <c r="J59" s="8"/>
      <c r="K59" s="8"/>
      <c r="L59" s="8"/>
      <c r="M59" s="8"/>
      <c r="N59" s="101"/>
      <c r="O59" s="8"/>
      <c r="P59" s="8"/>
      <c r="S59" s="81"/>
      <c r="V59" s="103"/>
    </row>
    <row r="60" spans="1:22" ht="15" customHeight="1">
      <c r="A60" s="8"/>
      <c r="B60" s="8"/>
      <c r="C60" s="8"/>
      <c r="D60" s="8"/>
      <c r="E60" s="180" t="s">
        <v>80</v>
      </c>
      <c r="F60" s="180"/>
      <c r="G60" s="53"/>
      <c r="H60" s="53"/>
      <c r="I60" s="8"/>
      <c r="J60" s="8"/>
      <c r="K60" s="8"/>
      <c r="L60" s="8"/>
      <c r="M60" s="8"/>
      <c r="N60" s="101"/>
      <c r="O60" s="8"/>
      <c r="P60" s="8"/>
      <c r="S60" s="81"/>
      <c r="V60" s="103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01"/>
      <c r="O61" s="8"/>
      <c r="P61" s="31"/>
      <c r="S61" s="81"/>
      <c r="V61" s="103"/>
    </row>
    <row r="62" spans="1:22" ht="24" customHeight="1">
      <c r="A62" s="58"/>
      <c r="B62" s="58"/>
      <c r="C62" s="58"/>
      <c r="D62" s="31"/>
      <c r="E62" s="178" t="s">
        <v>81</v>
      </c>
      <c r="F62" s="102" t="s">
        <v>82</v>
      </c>
      <c r="G62" s="31"/>
      <c r="H62" s="79" t="s">
        <v>83</v>
      </c>
      <c r="I62" s="36"/>
      <c r="J62" s="58"/>
      <c r="K62" s="58"/>
      <c r="L62" s="58"/>
      <c r="M62" s="58"/>
      <c r="N62" s="101"/>
      <c r="O62" s="31"/>
      <c r="P62" s="83" t="s">
        <v>19</v>
      </c>
      <c r="S62" s="81"/>
      <c r="V62" s="104" t="s">
        <v>84</v>
      </c>
    </row>
    <row r="63" spans="1:22" ht="24" customHeight="1">
      <c r="A63" s="58"/>
      <c r="B63" s="58"/>
      <c r="C63" s="58"/>
      <c r="D63" s="31"/>
      <c r="E63" s="178"/>
      <c r="F63" s="102" t="s">
        <v>85</v>
      </c>
      <c r="G63" s="31"/>
      <c r="H63" s="79" t="s">
        <v>83</v>
      </c>
      <c r="I63" s="36"/>
      <c r="J63" s="58"/>
      <c r="K63" s="58"/>
      <c r="L63" s="58"/>
      <c r="M63" s="58"/>
      <c r="N63" s="101"/>
      <c r="O63" s="31"/>
      <c r="P63" s="83" t="s">
        <v>19</v>
      </c>
      <c r="S63" s="81"/>
      <c r="V63" s="104" t="s">
        <v>86</v>
      </c>
    </row>
    <row r="64" spans="1:22" ht="15" customHeight="1">
      <c r="A64" s="58"/>
      <c r="B64" s="58"/>
      <c r="C64" s="58"/>
      <c r="D64" s="31"/>
      <c r="E64" s="178" t="s">
        <v>87</v>
      </c>
      <c r="F64" s="102" t="s">
        <v>88</v>
      </c>
      <c r="G64" s="31"/>
      <c r="H64" s="79" t="s">
        <v>89</v>
      </c>
      <c r="I64" s="36"/>
      <c r="J64" s="58"/>
      <c r="K64" s="58"/>
      <c r="L64" s="58"/>
      <c r="M64" s="58"/>
      <c r="N64" s="101"/>
      <c r="O64" s="31"/>
      <c r="P64" s="83" t="s">
        <v>19</v>
      </c>
      <c r="S64" s="81"/>
      <c r="V64" s="104" t="s">
        <v>90</v>
      </c>
    </row>
    <row r="65" spans="1:22" ht="15" customHeight="1">
      <c r="A65" s="58"/>
      <c r="B65" s="58"/>
      <c r="C65" s="58"/>
      <c r="D65" s="31"/>
      <c r="E65" s="178"/>
      <c r="F65" s="102" t="s">
        <v>91</v>
      </c>
      <c r="G65" s="31"/>
      <c r="H65" s="79" t="s">
        <v>92</v>
      </c>
      <c r="I65" s="36"/>
      <c r="J65" s="58"/>
      <c r="K65" s="58"/>
      <c r="L65" s="58"/>
      <c r="M65" s="58"/>
      <c r="N65" s="101"/>
      <c r="O65" s="31"/>
      <c r="P65" s="83" t="s">
        <v>19</v>
      </c>
      <c r="S65" s="81"/>
      <c r="V65" s="104" t="s">
        <v>93</v>
      </c>
    </row>
    <row r="66" spans="1:22" ht="15" customHeight="1">
      <c r="A66" s="58"/>
      <c r="B66" s="58"/>
      <c r="C66" s="58"/>
      <c r="D66" s="31"/>
      <c r="E66" s="178" t="s">
        <v>94</v>
      </c>
      <c r="F66" s="102" t="s">
        <v>88</v>
      </c>
      <c r="G66" s="31"/>
      <c r="H66" s="79" t="s">
        <v>95</v>
      </c>
      <c r="I66" s="36"/>
      <c r="J66" s="58"/>
      <c r="K66" s="58"/>
      <c r="L66" s="58"/>
      <c r="M66" s="58"/>
      <c r="N66" s="101"/>
      <c r="O66" s="31"/>
      <c r="P66" s="83" t="s">
        <v>19</v>
      </c>
      <c r="S66" s="81"/>
      <c r="V66" s="104" t="s">
        <v>96</v>
      </c>
    </row>
    <row r="67" spans="1:22" ht="15" customHeight="1">
      <c r="A67" s="58"/>
      <c r="B67" s="58"/>
      <c r="C67" s="58"/>
      <c r="D67" s="31"/>
      <c r="E67" s="178"/>
      <c r="F67" s="102" t="s">
        <v>91</v>
      </c>
      <c r="G67" s="31"/>
      <c r="H67" s="79" t="s">
        <v>92</v>
      </c>
      <c r="I67" s="36"/>
      <c r="J67" s="58"/>
      <c r="K67" s="58"/>
      <c r="L67" s="58"/>
      <c r="M67" s="58"/>
      <c r="N67" s="101"/>
      <c r="O67" s="31"/>
      <c r="P67" s="83" t="s">
        <v>19</v>
      </c>
      <c r="S67" s="81"/>
      <c r="V67" s="104" t="s">
        <v>97</v>
      </c>
    </row>
    <row r="68" spans="1:22" ht="15" customHeight="1">
      <c r="A68" s="8"/>
      <c r="B68" s="8"/>
      <c r="C68" s="8"/>
      <c r="D68" s="31"/>
      <c r="E68" s="178" t="s">
        <v>98</v>
      </c>
      <c r="F68" s="102" t="s">
        <v>88</v>
      </c>
      <c r="G68" s="31"/>
      <c r="H68" s="79" t="s">
        <v>99</v>
      </c>
      <c r="I68" s="36"/>
      <c r="J68" s="8"/>
      <c r="K68" s="8"/>
      <c r="L68" s="8"/>
      <c r="M68" s="8"/>
      <c r="N68" s="101"/>
      <c r="O68" s="31"/>
      <c r="P68" s="83" t="s">
        <v>19</v>
      </c>
      <c r="S68" s="81"/>
      <c r="V68" s="104" t="s">
        <v>100</v>
      </c>
    </row>
    <row r="69" spans="1:22" ht="15" customHeight="1">
      <c r="A69" s="8"/>
      <c r="B69" s="8"/>
      <c r="C69" s="8"/>
      <c r="D69" s="31"/>
      <c r="E69" s="178"/>
      <c r="F69" s="102" t="s">
        <v>101</v>
      </c>
      <c r="G69" s="31"/>
      <c r="H69" s="194" t="s">
        <v>102</v>
      </c>
      <c r="I69" s="36"/>
      <c r="J69" s="8"/>
      <c r="K69" s="8"/>
      <c r="L69" s="8"/>
      <c r="M69" s="8"/>
      <c r="N69" s="101"/>
      <c r="O69" s="31"/>
      <c r="P69" s="83" t="s">
        <v>19</v>
      </c>
      <c r="S69" s="81"/>
      <c r="V69" s="104" t="s">
        <v>103</v>
      </c>
    </row>
    <row r="70" spans="1:22" ht="15" customHeight="1">
      <c r="A70" s="8"/>
      <c r="B70" s="8"/>
      <c r="C70" s="8"/>
      <c r="D70" s="31"/>
      <c r="E70" s="178"/>
      <c r="F70" s="102" t="s">
        <v>91</v>
      </c>
      <c r="G70" s="31"/>
      <c r="H70" s="79" t="s">
        <v>92</v>
      </c>
      <c r="I70" s="36"/>
      <c r="J70" s="8"/>
      <c r="K70" s="8"/>
      <c r="L70" s="8"/>
      <c r="M70" s="8"/>
      <c r="N70" s="101"/>
      <c r="O70" s="31"/>
      <c r="P70" s="83" t="s">
        <v>19</v>
      </c>
      <c r="S70" s="81"/>
      <c r="V70" s="104" t="s">
        <v>104</v>
      </c>
    </row>
    <row r="71" spans="1:22" ht="15" customHeight="1">
      <c r="A71" s="8"/>
      <c r="B71" s="8"/>
      <c r="C71" s="8"/>
      <c r="D71" s="31"/>
      <c r="E71" s="178"/>
      <c r="F71" s="102" t="s">
        <v>105</v>
      </c>
      <c r="G71" s="31"/>
      <c r="H71" s="162" t="s">
        <v>106</v>
      </c>
      <c r="I71" s="36"/>
      <c r="J71" s="8"/>
      <c r="K71" s="8"/>
      <c r="L71" s="8"/>
      <c r="M71" s="8"/>
      <c r="N71" s="101"/>
      <c r="O71" s="31"/>
      <c r="P71" s="83" t="s">
        <v>19</v>
      </c>
      <c r="S71" s="81"/>
      <c r="V71" s="104" t="s">
        <v>107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4"/>
      <c r="F73" s="84"/>
      <c r="G73" s="84"/>
      <c r="H73" s="84"/>
    </row>
    <row r="74" spans="1:22" ht="5.25" customHeight="1">
      <c r="E74" s="85"/>
      <c r="F74" s="85"/>
      <c r="G74" s="85"/>
      <c r="H74" s="85"/>
    </row>
    <row r="75" spans="1:22" ht="15" customHeight="1">
      <c r="A75" s="8"/>
      <c r="B75" s="8"/>
      <c r="C75" s="8"/>
      <c r="D75" s="8"/>
      <c r="E75" s="179" t="s">
        <v>108</v>
      </c>
      <c r="F75" s="179"/>
      <c r="G75" s="179"/>
      <c r="H75" s="179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4"/>
      <c r="F76" s="84"/>
      <c r="G76" s="84"/>
      <c r="H76" s="84"/>
    </row>
    <row r="77" spans="1:22" ht="5.25" customHeight="1">
      <c r="E77" s="85"/>
      <c r="F77" s="85"/>
      <c r="G77" s="85"/>
      <c r="H77" s="85"/>
    </row>
    <row r="78" spans="1:22" ht="42" customHeight="1">
      <c r="A78" s="40"/>
      <c r="B78" s="40"/>
      <c r="C78" s="58"/>
      <c r="D78" s="43"/>
      <c r="E78" s="178" t="s">
        <v>109</v>
      </c>
      <c r="F78" s="178"/>
      <c r="G78" s="31"/>
      <c r="H78" s="82"/>
      <c r="I78" s="58"/>
      <c r="J78" s="58"/>
      <c r="K78" s="58"/>
      <c r="L78" s="58"/>
      <c r="M78" s="58"/>
      <c r="N78" s="58"/>
      <c r="O78" s="58"/>
      <c r="P78" s="58"/>
      <c r="S78" s="78" t="s">
        <v>110</v>
      </c>
    </row>
    <row r="79" spans="1:22" ht="3" customHeight="1"/>
    <row r="80" spans="1:22" ht="24" customHeight="1">
      <c r="A80" s="40"/>
      <c r="B80" s="40"/>
      <c r="C80" s="58"/>
      <c r="D80" s="43"/>
      <c r="E80" s="178" t="s">
        <v>111</v>
      </c>
      <c r="F80" s="178"/>
      <c r="G80" s="31"/>
      <c r="H80" s="146" t="str">
        <f>HYPERLINK("https://eias.ru/files/46ep.stx.eias.justification.rtf","Загрузить")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1"/>
    </row>
    <row r="81" spans="5:8" ht="3" hidden="1" customHeight="1"/>
    <row r="82" spans="5:8" ht="10.5" hidden="1" customHeight="1"/>
    <row r="83" spans="5:8" ht="5.25" customHeight="1">
      <c r="E83" s="84"/>
      <c r="F83" s="84"/>
      <c r="G83" s="84"/>
      <c r="H83" s="84"/>
    </row>
    <row r="84" spans="5:8" ht="5.25" customHeight="1">
      <c r="E84" s="85"/>
      <c r="F84" s="85"/>
      <c r="G84" s="85"/>
      <c r="H84" s="85"/>
    </row>
    <row r="85" spans="5:8" ht="30.75" customHeight="1">
      <c r="H85" s="76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177" t="s">
        <v>112</v>
      </c>
      <c r="F86" s="86" t="s">
        <v>113</v>
      </c>
      <c r="G86" s="87"/>
      <c r="H86" s="72" t="s">
        <v>114</v>
      </c>
    </row>
    <row r="87" spans="5:8" ht="15" customHeight="1">
      <c r="E87" s="177"/>
      <c r="F87" s="86" t="s">
        <v>115</v>
      </c>
      <c r="G87" s="87"/>
      <c r="H87" s="72" t="s">
        <v>116</v>
      </c>
    </row>
    <row r="88" spans="5:8" ht="15" customHeight="1">
      <c r="E88" s="177" t="s">
        <v>117</v>
      </c>
      <c r="F88" s="86" t="s">
        <v>113</v>
      </c>
      <c r="G88" s="87"/>
      <c r="H88" s="72" t="s">
        <v>118</v>
      </c>
    </row>
    <row r="89" spans="5:8" ht="15" customHeight="1">
      <c r="E89" s="177"/>
      <c r="F89" s="86" t="s">
        <v>115</v>
      </c>
      <c r="G89" s="87"/>
      <c r="H89" s="72" t="s">
        <v>116</v>
      </c>
    </row>
    <row r="90" spans="5:8" ht="0" hidden="1" customHeight="1">
      <c r="E90" s="177" t="s">
        <v>29</v>
      </c>
      <c r="F90" s="86" t="s">
        <v>113</v>
      </c>
      <c r="G90" s="87"/>
      <c r="H90" s="147"/>
    </row>
    <row r="91" spans="5:8" ht="0" hidden="1" customHeight="1">
      <c r="E91" s="177"/>
      <c r="F91" s="86" t="s">
        <v>115</v>
      </c>
      <c r="G91" s="87"/>
      <c r="H91" s="147"/>
    </row>
    <row r="92" spans="5:8" ht="0" hidden="1" customHeight="1">
      <c r="E92" s="177" t="s">
        <v>119</v>
      </c>
      <c r="F92" s="86" t="s">
        <v>113</v>
      </c>
      <c r="G92" s="87"/>
      <c r="H92" s="147"/>
    </row>
    <row r="93" spans="5:8" ht="0" hidden="1" customHeight="1">
      <c r="E93" s="177"/>
      <c r="F93" s="86" t="s">
        <v>115</v>
      </c>
      <c r="G93" s="87"/>
      <c r="H93" s="147"/>
    </row>
    <row r="94" spans="5:8" ht="0" hidden="1" customHeight="1">
      <c r="E94" s="177" t="s">
        <v>120</v>
      </c>
      <c r="F94" s="86" t="s">
        <v>113</v>
      </c>
      <c r="G94" s="87"/>
      <c r="H94" s="147"/>
    </row>
    <row r="95" spans="5:8" ht="0" hidden="1" customHeight="1">
      <c r="E95" s="177"/>
      <c r="F95" s="86" t="s">
        <v>115</v>
      </c>
      <c r="G95" s="87"/>
      <c r="H95" s="147"/>
    </row>
    <row r="96" spans="5:8" ht="0" hidden="1" customHeight="1">
      <c r="E96" s="177" t="s">
        <v>121</v>
      </c>
      <c r="F96" s="86" t="s">
        <v>113</v>
      </c>
      <c r="G96" s="87"/>
      <c r="H96" s="147"/>
    </row>
    <row r="97" spans="1:19" ht="0" hidden="1" customHeight="1">
      <c r="E97" s="177"/>
      <c r="F97" s="86" t="s">
        <v>115</v>
      </c>
      <c r="G97" s="87"/>
      <c r="H97" s="147"/>
    </row>
    <row r="98" spans="1:19" ht="0" hidden="1" customHeight="1">
      <c r="E98" s="177" t="s">
        <v>122</v>
      </c>
      <c r="F98" s="86" t="s">
        <v>113</v>
      </c>
      <c r="G98" s="87"/>
      <c r="H98" s="147"/>
    </row>
    <row r="99" spans="1:19" ht="0" hidden="1" customHeight="1">
      <c r="E99" s="177"/>
      <c r="F99" s="86" t="s">
        <v>115</v>
      </c>
      <c r="G99" s="87"/>
      <c r="H99" s="147"/>
    </row>
    <row r="100" spans="1:19" ht="0" hidden="1" customHeight="1">
      <c r="E100" s="177" t="s">
        <v>123</v>
      </c>
      <c r="F100" s="86" t="s">
        <v>113</v>
      </c>
      <c r="G100" s="87"/>
      <c r="H100" s="147"/>
    </row>
    <row r="101" spans="1:19" ht="0" hidden="1" customHeight="1">
      <c r="E101" s="177"/>
      <c r="F101" s="86" t="s">
        <v>115</v>
      </c>
      <c r="G101" s="87"/>
      <c r="H101" s="147"/>
    </row>
    <row r="102" spans="1:19" ht="0" hidden="1" customHeight="1">
      <c r="E102" s="177" t="s">
        <v>124</v>
      </c>
      <c r="F102" s="86" t="s">
        <v>113</v>
      </c>
      <c r="G102" s="87"/>
      <c r="H102" s="147"/>
    </row>
    <row r="103" spans="1:19" ht="0" hidden="1" customHeight="1">
      <c r="E103" s="177"/>
      <c r="F103" s="86" t="s">
        <v>115</v>
      </c>
      <c r="G103" s="87"/>
      <c r="H103" s="147"/>
    </row>
    <row r="104" spans="1:19" ht="0" hidden="1" customHeight="1">
      <c r="E104" s="177" t="s">
        <v>125</v>
      </c>
      <c r="F104" s="86" t="s">
        <v>113</v>
      </c>
      <c r="G104" s="87"/>
      <c r="H104" s="147"/>
    </row>
    <row r="105" spans="1:19" ht="0" hidden="1" customHeight="1">
      <c r="E105" s="177"/>
      <c r="F105" s="86" t="s">
        <v>115</v>
      </c>
      <c r="G105" s="87"/>
      <c r="H105" s="147"/>
    </row>
    <row r="106" spans="1:19" ht="0" hidden="1" customHeight="1">
      <c r="E106" s="177" t="s">
        <v>126</v>
      </c>
      <c r="F106" s="86" t="s">
        <v>113</v>
      </c>
      <c r="G106" s="87"/>
      <c r="H106" s="147"/>
    </row>
    <row r="107" spans="1:19" ht="0" hidden="1" customHeight="1">
      <c r="E107" s="177"/>
      <c r="F107" s="86" t="s">
        <v>115</v>
      </c>
      <c r="G107" s="87"/>
      <c r="H107" s="147"/>
    </row>
    <row r="108" spans="1:19" ht="0" hidden="1" customHeight="1">
      <c r="E108" s="177" t="s">
        <v>127</v>
      </c>
      <c r="F108" s="86" t="s">
        <v>113</v>
      </c>
      <c r="G108" s="87"/>
      <c r="H108" s="147"/>
    </row>
    <row r="109" spans="1:19" ht="0" hidden="1" customHeight="1">
      <c r="E109" s="177"/>
      <c r="F109" s="86" t="s">
        <v>115</v>
      </c>
      <c r="G109" s="87"/>
      <c r="H109" s="147"/>
    </row>
    <row r="110" spans="1:19" ht="5.25" customHeight="1">
      <c r="E110" s="84"/>
      <c r="F110" s="84"/>
      <c r="G110" s="84"/>
      <c r="H110" s="84"/>
    </row>
    <row r="111" spans="1:19" ht="5.25" customHeight="1">
      <c r="E111" s="85"/>
      <c r="F111" s="85"/>
      <c r="G111" s="85"/>
      <c r="H111" s="85"/>
    </row>
    <row r="112" spans="1:19" ht="30" customHeight="1">
      <c r="A112" s="40"/>
      <c r="B112" s="40"/>
      <c r="C112" s="58"/>
      <c r="D112" s="43"/>
      <c r="E112" s="178" t="s">
        <v>128</v>
      </c>
      <c r="F112" s="178"/>
      <c r="G112" s="31"/>
      <c r="H112" s="138" t="s">
        <v>129</v>
      </c>
      <c r="I112" s="58"/>
      <c r="J112" s="58"/>
      <c r="K112" s="58"/>
      <c r="L112" s="58"/>
      <c r="M112" s="58"/>
      <c r="N112" s="101"/>
      <c r="O112" s="58"/>
      <c r="S112" s="81"/>
    </row>
    <row r="113" spans="5:8" ht="5.25" customHeight="1">
      <c r="E113" s="84"/>
      <c r="F113" s="84"/>
      <c r="G113" s="84"/>
      <c r="H113" s="84"/>
    </row>
    <row r="114" spans="5:8" ht="5.25" customHeight="1">
      <c r="E114" s="85"/>
      <c r="F114" s="85"/>
      <c r="G114" s="85"/>
      <c r="H114" s="85"/>
    </row>
  </sheetData>
  <sheetProtection formatColumns="0" formatRows="0" insertRows="0" deleteColumns="0" deleteRows="0" sort="0" autoFilter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39">
      <formula1>MO_LIST_18</formula1>
    </dataValidation>
  </dataValidations>
  <hyperlinks>
    <hyperlink ref="E8" r:id="rId1" display="https://sp.eias.ru/knowledgebase.php?article=125"/>
    <hyperlink ref="H80" r:id="rId2" display="https://eias.ru/files/46ep.stx.eias.justification.rtf"/>
    <hyperlink ref="H71" r:id="rId3"/>
  </hyperlinks>
  <pageMargins left="0.7" right="0.7" top="0.75" bottom="0.75" header="0.3" footer="0.3"/>
  <pageSetup paperSize="9" scale="49" orientation="portrait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62"/>
  <sheetViews>
    <sheetView showGridLines="0" tabSelected="1" topLeftCell="C133" workbookViewId="0">
      <selection activeCell="K153" sqref="K153:K154"/>
    </sheetView>
  </sheetViews>
  <sheetFormatPr defaultRowHeight="10.5" customHeight="1"/>
  <cols>
    <col min="1" max="2" width="4.7109375" style="158" hidden="1" customWidth="1"/>
    <col min="3" max="3" width="2.7109375" style="158" customWidth="1"/>
    <col min="4" max="4" width="10.7109375" style="158" customWidth="1"/>
    <col min="5" max="5" width="70.7109375" style="158" customWidth="1"/>
    <col min="6" max="6" width="10.7109375" style="158" customWidth="1"/>
    <col min="7" max="7" width="6.7109375" style="158" customWidth="1"/>
    <col min="8" max="12" width="17.7109375" style="158" customWidth="1"/>
    <col min="13" max="13" width="2.7109375" style="158" customWidth="1"/>
    <col min="14" max="19" width="13.5703125" style="158" hidden="1" customWidth="1"/>
    <col min="20" max="20" width="33.7109375" style="158" hidden="1" customWidth="1"/>
  </cols>
  <sheetData>
    <row r="1" spans="1:20" ht="10.5" hidden="1" customHeight="1"/>
    <row r="2" spans="1:20" ht="10.5" hidden="1" customHeight="1"/>
    <row r="3" spans="1:20" ht="10.5" hidden="1" customHeight="1">
      <c r="H3" s="108" t="s">
        <v>130</v>
      </c>
      <c r="I3" s="107" t="s">
        <v>131</v>
      </c>
      <c r="J3" s="107" t="s">
        <v>132</v>
      </c>
      <c r="K3" s="107" t="s">
        <v>133</v>
      </c>
      <c r="L3" s="107" t="s">
        <v>134</v>
      </c>
      <c r="N3" s="108" t="s">
        <v>135</v>
      </c>
      <c r="O3" s="108" t="s">
        <v>136</v>
      </c>
      <c r="P3" s="108" t="s">
        <v>137</v>
      </c>
      <c r="Q3" s="108" t="s">
        <v>138</v>
      </c>
      <c r="R3" s="108" t="s">
        <v>139</v>
      </c>
      <c r="S3" s="108" t="s">
        <v>140</v>
      </c>
      <c r="T3" s="108" t="s">
        <v>141</v>
      </c>
    </row>
    <row r="4" spans="1:20" ht="10.5" hidden="1" customHeight="1">
      <c r="A4" s="68"/>
      <c r="F4" s="67"/>
      <c r="G4" s="67"/>
      <c r="H4" s="67"/>
      <c r="I4" s="67"/>
      <c r="J4" s="67"/>
      <c r="K4" s="67"/>
      <c r="L4" s="67"/>
    </row>
    <row r="5" spans="1:20" ht="10.5" hidden="1" customHeight="1">
      <c r="A5" s="66"/>
    </row>
    <row r="6" spans="1:20" ht="10.5" hidden="1" customHeight="1">
      <c r="A6" s="66"/>
    </row>
    <row r="7" spans="1:20" ht="6" customHeight="1">
      <c r="A7" s="66"/>
      <c r="D7" s="61"/>
      <c r="E7" s="61"/>
      <c r="F7" s="61"/>
      <c r="G7" s="61"/>
      <c r="H7" s="61"/>
      <c r="I7" s="61"/>
      <c r="J7" s="61"/>
      <c r="K7" s="61"/>
    </row>
    <row r="8" spans="1:20" ht="12" customHeight="1">
      <c r="A8" s="66"/>
      <c r="D8" s="69" t="s">
        <v>15</v>
      </c>
      <c r="E8" s="69"/>
      <c r="F8" s="65"/>
      <c r="G8" s="65"/>
      <c r="H8" s="65"/>
      <c r="I8" s="65"/>
      <c r="J8" s="65"/>
      <c r="K8" s="65"/>
    </row>
    <row r="9" spans="1:20" ht="12" customHeight="1">
      <c r="D9" s="111" t="str">
        <f>IF(ORG="","Не определено",ORG)</f>
        <v>ООО «СК «Тесла»</v>
      </c>
      <c r="E9" s="111"/>
    </row>
    <row r="10" spans="1:20" ht="15" customHeight="1">
      <c r="D10" s="110"/>
      <c r="E10" s="110"/>
      <c r="F10" s="63"/>
      <c r="G10" s="63"/>
      <c r="H10" s="63"/>
      <c r="I10" s="63"/>
      <c r="J10" s="63"/>
      <c r="K10" s="63"/>
      <c r="L10" s="64" t="s">
        <v>142</v>
      </c>
    </row>
    <row r="11" spans="1:20" ht="15" customHeight="1">
      <c r="C11" s="61"/>
      <c r="D11" s="191" t="s">
        <v>143</v>
      </c>
      <c r="E11" s="191" t="s">
        <v>144</v>
      </c>
      <c r="F11" s="191" t="s">
        <v>145</v>
      </c>
      <c r="G11" s="191" t="s">
        <v>146</v>
      </c>
      <c r="H11" s="191" t="s">
        <v>147</v>
      </c>
      <c r="I11" s="191" t="s">
        <v>148</v>
      </c>
      <c r="J11" s="191"/>
      <c r="K11" s="191"/>
      <c r="L11" s="191"/>
    </row>
    <row r="12" spans="1:20" ht="15" customHeight="1">
      <c r="C12" s="61"/>
      <c r="D12" s="191"/>
      <c r="E12" s="191"/>
      <c r="F12" s="191"/>
      <c r="G12" s="191"/>
      <c r="H12" s="191"/>
      <c r="I12" s="71" t="s">
        <v>149</v>
      </c>
      <c r="J12" s="71" t="s">
        <v>150</v>
      </c>
      <c r="K12" s="71" t="s">
        <v>151</v>
      </c>
      <c r="L12" s="71" t="s">
        <v>152</v>
      </c>
    </row>
    <row r="13" spans="1:20" ht="12" customHeight="1">
      <c r="D13" s="62">
        <v>0</v>
      </c>
      <c r="E13" s="62">
        <v>1</v>
      </c>
      <c r="F13" s="62">
        <v>2</v>
      </c>
      <c r="G13" s="62">
        <v>3</v>
      </c>
      <c r="H13" s="62">
        <v>4</v>
      </c>
      <c r="I13" s="62">
        <v>5</v>
      </c>
      <c r="J13" s="62">
        <v>6</v>
      </c>
      <c r="K13" s="62">
        <v>7</v>
      </c>
      <c r="L13" s="62">
        <v>8</v>
      </c>
    </row>
    <row r="14" spans="1:20" ht="18" customHeight="1">
      <c r="C14" s="61"/>
      <c r="D14" s="189" t="s">
        <v>153</v>
      </c>
      <c r="E14" s="190"/>
      <c r="F14" s="190"/>
      <c r="G14" s="137"/>
      <c r="H14" s="135"/>
      <c r="I14" s="135"/>
      <c r="J14" s="135"/>
      <c r="K14" s="135"/>
      <c r="L14" s="136"/>
      <c r="N14" s="127"/>
      <c r="O14" s="127"/>
      <c r="P14" s="127"/>
      <c r="Q14" s="127"/>
      <c r="R14" s="127"/>
      <c r="S14" s="127"/>
      <c r="T14" s="127"/>
    </row>
    <row r="15" spans="1:20" ht="12" customHeight="1">
      <c r="C15" s="61"/>
      <c r="D15" s="72" t="s">
        <v>154</v>
      </c>
      <c r="E15" s="120" t="s">
        <v>155</v>
      </c>
      <c r="F15" s="121" t="s">
        <v>156</v>
      </c>
      <c r="G15" s="121">
        <v>10</v>
      </c>
      <c r="H15" s="60">
        <f>SUM(I15:L15)</f>
        <v>6350.7451024800084</v>
      </c>
      <c r="I15" s="60">
        <f>SUM(I16,I17,I20,I23)</f>
        <v>4754.687000000009</v>
      </c>
      <c r="J15" s="60">
        <f>SUM(J16,J17,J20,J23)</f>
        <v>0</v>
      </c>
      <c r="K15" s="60">
        <f>SUM(K16,K17,K20,K23)</f>
        <v>1596.0581024799999</v>
      </c>
      <c r="L15" s="60">
        <f>SUM(L16,L17,L20,L23)</f>
        <v>0</v>
      </c>
      <c r="N15" s="127"/>
      <c r="O15" s="127"/>
      <c r="P15" s="127"/>
      <c r="Q15" s="127"/>
      <c r="R15" s="127"/>
      <c r="S15" s="127"/>
      <c r="T15" s="129" t="s">
        <v>157</v>
      </c>
    </row>
    <row r="16" spans="1:20" ht="12" customHeight="1">
      <c r="C16" s="61"/>
      <c r="D16" s="112" t="s">
        <v>158</v>
      </c>
      <c r="E16" s="122" t="s">
        <v>159</v>
      </c>
      <c r="F16" s="113" t="s">
        <v>156</v>
      </c>
      <c r="G16" s="71">
        <v>20</v>
      </c>
      <c r="H16" s="60">
        <f>SUM(I16:L16)</f>
        <v>0</v>
      </c>
      <c r="I16" s="70"/>
      <c r="J16" s="70"/>
      <c r="K16" s="70"/>
      <c r="L16" s="70"/>
      <c r="N16" s="127"/>
      <c r="O16" s="127"/>
      <c r="P16" s="127"/>
      <c r="Q16" s="127"/>
      <c r="R16" s="127"/>
      <c r="S16" s="127"/>
      <c r="T16" s="129" t="s">
        <v>157</v>
      </c>
    </row>
    <row r="17" spans="1:20" ht="12" customHeight="1">
      <c r="C17" s="61"/>
      <c r="D17" s="112" t="s">
        <v>160</v>
      </c>
      <c r="E17" s="122" t="s">
        <v>161</v>
      </c>
      <c r="F17" s="113" t="s">
        <v>156</v>
      </c>
      <c r="G17" s="71">
        <v>30</v>
      </c>
      <c r="H17" s="60">
        <f>SUM(I17:L17)</f>
        <v>0</v>
      </c>
      <c r="I17" s="60">
        <f>SUM(I18:I19)</f>
        <v>0</v>
      </c>
      <c r="J17" s="60">
        <f>SUM(J18:J19)</f>
        <v>0</v>
      </c>
      <c r="K17" s="60">
        <f>SUM(K18:K19)</f>
        <v>0</v>
      </c>
      <c r="L17" s="60">
        <f>SUM(L18:L19)</f>
        <v>0</v>
      </c>
      <c r="N17" s="127"/>
      <c r="O17" s="127"/>
      <c r="P17" s="127"/>
      <c r="Q17" s="127"/>
      <c r="R17" s="127"/>
      <c r="S17" s="127"/>
      <c r="T17" s="129" t="s">
        <v>157</v>
      </c>
    </row>
    <row r="18" spans="1:20" ht="12" hidden="1" customHeight="1">
      <c r="C18" s="61"/>
      <c r="D18" s="119"/>
      <c r="E18" s="118"/>
      <c r="F18" s="116"/>
      <c r="G18" s="116"/>
      <c r="H18" s="114"/>
      <c r="I18" s="114"/>
      <c r="J18" s="114"/>
      <c r="K18" s="114"/>
      <c r="L18" s="117"/>
      <c r="N18" s="129" t="s">
        <v>162</v>
      </c>
      <c r="O18" s="127"/>
      <c r="P18" s="127"/>
      <c r="Q18" s="127"/>
      <c r="R18" s="127"/>
      <c r="S18" s="127"/>
      <c r="T18" s="127"/>
    </row>
    <row r="19" spans="1:20" ht="12" customHeight="1">
      <c r="C19" s="61"/>
      <c r="D19" s="115"/>
      <c r="E19" s="118" t="s">
        <v>163</v>
      </c>
      <c r="F19" s="116"/>
      <c r="G19" s="116"/>
      <c r="H19" s="114"/>
      <c r="I19" s="114"/>
      <c r="J19" s="114"/>
      <c r="K19" s="114"/>
      <c r="L19" s="117"/>
      <c r="N19" s="127"/>
      <c r="O19" s="127"/>
      <c r="P19" s="127"/>
      <c r="Q19" s="127"/>
      <c r="R19" s="127"/>
      <c r="S19" s="127"/>
      <c r="T19" s="132" t="s">
        <v>164</v>
      </c>
    </row>
    <row r="20" spans="1:20" ht="12" customHeight="1">
      <c r="C20" s="61"/>
      <c r="D20" s="112" t="s">
        <v>165</v>
      </c>
      <c r="E20" s="122" t="s">
        <v>166</v>
      </c>
      <c r="F20" s="113" t="s">
        <v>156</v>
      </c>
      <c r="G20" s="71" t="s">
        <v>167</v>
      </c>
      <c r="H20" s="60">
        <f>SUM(I20:L20)</f>
        <v>0</v>
      </c>
      <c r="I20" s="60">
        <f>SUM(I21:I22)</f>
        <v>0</v>
      </c>
      <c r="J20" s="60">
        <f>SUM(J21:J22)</f>
        <v>0</v>
      </c>
      <c r="K20" s="60">
        <f>SUM(K21:K22)</f>
        <v>0</v>
      </c>
      <c r="L20" s="60">
        <f>SUM(L21:L22)</f>
        <v>0</v>
      </c>
      <c r="N20" s="127"/>
      <c r="O20" s="127"/>
      <c r="P20" s="127"/>
      <c r="Q20" s="127"/>
      <c r="R20" s="127"/>
      <c r="S20" s="127"/>
      <c r="T20" s="129" t="s">
        <v>157</v>
      </c>
    </row>
    <row r="21" spans="1:20" ht="12" hidden="1" customHeight="1">
      <c r="C21" s="61"/>
      <c r="D21" s="119"/>
      <c r="E21" s="118"/>
      <c r="F21" s="116"/>
      <c r="G21" s="116"/>
      <c r="H21" s="114"/>
      <c r="I21" s="114"/>
      <c r="J21" s="114"/>
      <c r="K21" s="114"/>
      <c r="L21" s="117"/>
      <c r="N21" s="129" t="s">
        <v>162</v>
      </c>
      <c r="O21" s="127"/>
      <c r="P21" s="127"/>
      <c r="Q21" s="127"/>
      <c r="R21" s="127"/>
      <c r="S21" s="127"/>
      <c r="T21" s="127"/>
    </row>
    <row r="22" spans="1:20" ht="12" customHeight="1">
      <c r="C22" s="61"/>
      <c r="D22" s="115"/>
      <c r="E22" s="118" t="s">
        <v>163</v>
      </c>
      <c r="F22" s="116"/>
      <c r="G22" s="116"/>
      <c r="H22" s="114"/>
      <c r="I22" s="114"/>
      <c r="J22" s="114"/>
      <c r="K22" s="114"/>
      <c r="L22" s="117"/>
      <c r="N22" s="127"/>
      <c r="O22" s="127"/>
      <c r="P22" s="127"/>
      <c r="Q22" s="127"/>
      <c r="R22" s="127"/>
      <c r="S22" s="127"/>
      <c r="T22" s="132" t="s">
        <v>168</v>
      </c>
    </row>
    <row r="23" spans="1:20" ht="12" customHeight="1">
      <c r="C23" s="61"/>
      <c r="D23" s="112" t="s">
        <v>169</v>
      </c>
      <c r="E23" s="122" t="s">
        <v>170</v>
      </c>
      <c r="F23" s="113" t="s">
        <v>156</v>
      </c>
      <c r="G23" s="71" t="s">
        <v>171</v>
      </c>
      <c r="H23" s="60">
        <f>SUM(I23:L23)</f>
        <v>6350.7451024800084</v>
      </c>
      <c r="I23" s="60">
        <f>SUM(I24:I29)</f>
        <v>4754.687000000009</v>
      </c>
      <c r="J23" s="60">
        <f>SUM(J24:J29)</f>
        <v>0</v>
      </c>
      <c r="K23" s="60">
        <f>SUM(K24:K29)</f>
        <v>1596.0581024799999</v>
      </c>
      <c r="L23" s="60">
        <f>SUM(L24:L29)</f>
        <v>0</v>
      </c>
      <c r="N23" s="127"/>
      <c r="O23" s="127"/>
      <c r="P23" s="127"/>
      <c r="Q23" s="127"/>
      <c r="R23" s="127"/>
      <c r="S23" s="127"/>
      <c r="T23" s="129" t="s">
        <v>157</v>
      </c>
    </row>
    <row r="24" spans="1:20" ht="12" hidden="1" customHeight="1">
      <c r="C24" s="61"/>
      <c r="D24" s="119"/>
      <c r="E24" s="118"/>
      <c r="F24" s="116"/>
      <c r="G24" s="116"/>
      <c r="H24" s="114"/>
      <c r="I24" s="114"/>
      <c r="J24" s="114"/>
      <c r="K24" s="114"/>
      <c r="L24" s="117"/>
      <c r="N24" s="129" t="s">
        <v>162</v>
      </c>
      <c r="O24" s="127"/>
      <c r="P24" s="127"/>
      <c r="Q24" s="127"/>
      <c r="R24" s="127"/>
      <c r="S24" s="127"/>
      <c r="T24" s="127"/>
    </row>
    <row r="25" spans="1:20" s="148" customFormat="1" ht="12" customHeight="1">
      <c r="A25" s="149"/>
      <c r="B25" s="149"/>
      <c r="C25" s="150" t="s">
        <v>172</v>
      </c>
      <c r="D25" s="151" t="str">
        <f>"1.4."&amp;N25</f>
        <v>1.4.1</v>
      </c>
      <c r="E25" s="152" t="s">
        <v>173</v>
      </c>
      <c r="F25" s="153" t="s">
        <v>156</v>
      </c>
      <c r="G25" s="153" t="s">
        <v>171</v>
      </c>
      <c r="H25" s="154">
        <f>SUM(I25:L25)</f>
        <v>6088.4181024800091</v>
      </c>
      <c r="I25" s="155">
        <v>4754.687000000009</v>
      </c>
      <c r="J25" s="155">
        <v>0</v>
      </c>
      <c r="K25" s="155">
        <v>1333.7311024799999</v>
      </c>
      <c r="L25" s="155">
        <v>0</v>
      </c>
      <c r="M25" s="149"/>
      <c r="N25" s="156" t="s">
        <v>154</v>
      </c>
      <c r="O25" s="157" t="s">
        <v>173</v>
      </c>
      <c r="P25" s="157" t="s">
        <v>174</v>
      </c>
      <c r="Q25" s="157" t="s">
        <v>175</v>
      </c>
      <c r="R25" s="157" t="s">
        <v>176</v>
      </c>
      <c r="S25" s="156" t="s">
        <v>177</v>
      </c>
      <c r="T25" s="156" t="s">
        <v>178</v>
      </c>
    </row>
    <row r="26" spans="1:20" s="149" customFormat="1" ht="12" customHeight="1">
      <c r="C26" s="150" t="s">
        <v>172</v>
      </c>
      <c r="D26" s="151" t="str">
        <f>"1.4."&amp;N26</f>
        <v>1.4.2</v>
      </c>
      <c r="E26" s="152" t="s">
        <v>179</v>
      </c>
      <c r="F26" s="153" t="s">
        <v>156</v>
      </c>
      <c r="G26" s="153" t="s">
        <v>171</v>
      </c>
      <c r="H26" s="154">
        <f>SUM(I26:L26)</f>
        <v>73.680000000000007</v>
      </c>
      <c r="I26" s="155">
        <v>0</v>
      </c>
      <c r="J26" s="155">
        <v>0</v>
      </c>
      <c r="K26" s="155">
        <v>73.680000000000007</v>
      </c>
      <c r="L26" s="155">
        <v>0</v>
      </c>
      <c r="N26" s="156" t="s">
        <v>180</v>
      </c>
      <c r="O26" s="157" t="s">
        <v>179</v>
      </c>
      <c r="P26" s="157" t="s">
        <v>181</v>
      </c>
      <c r="Q26" s="157" t="s">
        <v>182</v>
      </c>
      <c r="R26" s="157" t="s">
        <v>183</v>
      </c>
      <c r="S26" s="156" t="s">
        <v>177</v>
      </c>
      <c r="T26" s="156" t="s">
        <v>178</v>
      </c>
    </row>
    <row r="27" spans="1:20" s="149" customFormat="1" ht="12" customHeight="1">
      <c r="C27" s="150" t="s">
        <v>172</v>
      </c>
      <c r="D27" s="151" t="str">
        <f>"1.4."&amp;N27</f>
        <v>1.4.3</v>
      </c>
      <c r="E27" s="152" t="s">
        <v>184</v>
      </c>
      <c r="F27" s="153" t="s">
        <v>156</v>
      </c>
      <c r="G27" s="153" t="s">
        <v>171</v>
      </c>
      <c r="H27" s="154">
        <f>SUM(I27:L27)</f>
        <v>35.936999999999998</v>
      </c>
      <c r="I27" s="155">
        <v>0</v>
      </c>
      <c r="J27" s="155">
        <v>0</v>
      </c>
      <c r="K27" s="155">
        <v>35.936999999999998</v>
      </c>
      <c r="L27" s="155">
        <v>0</v>
      </c>
      <c r="N27" s="156" t="s">
        <v>185</v>
      </c>
      <c r="O27" s="157" t="s">
        <v>184</v>
      </c>
      <c r="P27" s="157" t="s">
        <v>186</v>
      </c>
      <c r="Q27" s="157" t="s">
        <v>187</v>
      </c>
      <c r="R27" s="157" t="s">
        <v>188</v>
      </c>
      <c r="S27" s="156" t="s">
        <v>177</v>
      </c>
      <c r="T27" s="156" t="s">
        <v>178</v>
      </c>
    </row>
    <row r="28" spans="1:20" s="149" customFormat="1" ht="12" customHeight="1">
      <c r="C28" s="150" t="s">
        <v>172</v>
      </c>
      <c r="D28" s="151" t="str">
        <f>"1.4."&amp;N28</f>
        <v>1.4.4</v>
      </c>
      <c r="E28" s="152" t="s">
        <v>189</v>
      </c>
      <c r="F28" s="153" t="s">
        <v>156</v>
      </c>
      <c r="G28" s="153" t="s">
        <v>171</v>
      </c>
      <c r="H28" s="154">
        <f>SUM(I28:L28)</f>
        <v>152.71</v>
      </c>
      <c r="I28" s="155">
        <v>0</v>
      </c>
      <c r="J28" s="155">
        <v>0</v>
      </c>
      <c r="K28" s="155">
        <v>152.71</v>
      </c>
      <c r="L28" s="155">
        <v>0</v>
      </c>
      <c r="N28" s="156" t="s">
        <v>190</v>
      </c>
      <c r="O28" s="157" t="s">
        <v>189</v>
      </c>
      <c r="P28" s="157" t="s">
        <v>191</v>
      </c>
      <c r="Q28" s="157" t="s">
        <v>192</v>
      </c>
      <c r="R28" s="157" t="s">
        <v>193</v>
      </c>
      <c r="S28" s="156" t="s">
        <v>177</v>
      </c>
      <c r="T28" s="156" t="s">
        <v>178</v>
      </c>
    </row>
    <row r="29" spans="1:20" ht="12" customHeight="1">
      <c r="C29" s="61"/>
      <c r="D29" s="115"/>
      <c r="E29" s="118" t="s">
        <v>163</v>
      </c>
      <c r="F29" s="116"/>
      <c r="G29" s="116"/>
      <c r="H29" s="114"/>
      <c r="I29" s="114"/>
      <c r="J29" s="114"/>
      <c r="K29" s="114"/>
      <c r="L29" s="117"/>
      <c r="N29" s="127"/>
      <c r="O29" s="127"/>
      <c r="P29" s="127"/>
      <c r="Q29" s="127"/>
      <c r="R29" s="127"/>
      <c r="S29" s="127"/>
      <c r="T29" s="132" t="s">
        <v>194</v>
      </c>
    </row>
    <row r="30" spans="1:20" ht="12" customHeight="1">
      <c r="C30" s="61"/>
      <c r="D30" s="72" t="s">
        <v>180</v>
      </c>
      <c r="E30" s="120" t="s">
        <v>195</v>
      </c>
      <c r="F30" s="121" t="s">
        <v>156</v>
      </c>
      <c r="G30" s="121" t="s">
        <v>196</v>
      </c>
      <c r="H30" s="60">
        <f t="shared" ref="H30:H42" si="0">SUM(I30:L30)</f>
        <v>2258.0830000000001</v>
      </c>
      <c r="I30" s="60">
        <f>SUM(I32,I33,I34)</f>
        <v>0</v>
      </c>
      <c r="J30" s="60">
        <f>SUM(J31,J33,J34)</f>
        <v>0</v>
      </c>
      <c r="K30" s="60">
        <f>SUM(K31,K32,K34)</f>
        <v>0</v>
      </c>
      <c r="L30" s="60">
        <f>SUM(L31,L32,L33)</f>
        <v>2258.0830000000001</v>
      </c>
      <c r="N30" s="127"/>
      <c r="O30" s="127"/>
      <c r="P30" s="127"/>
      <c r="Q30" s="127"/>
      <c r="R30" s="127"/>
      <c r="S30" s="127"/>
      <c r="T30" s="129" t="s">
        <v>157</v>
      </c>
    </row>
    <row r="31" spans="1:20" ht="12" customHeight="1">
      <c r="C31" s="61"/>
      <c r="D31" s="112" t="s">
        <v>197</v>
      </c>
      <c r="E31" s="122" t="s">
        <v>149</v>
      </c>
      <c r="F31" s="113" t="s">
        <v>156</v>
      </c>
      <c r="G31" s="71" t="s">
        <v>198</v>
      </c>
      <c r="H31" s="60">
        <f t="shared" si="0"/>
        <v>0</v>
      </c>
      <c r="I31" s="126"/>
      <c r="J31" s="70"/>
      <c r="K31" s="70"/>
      <c r="L31" s="70"/>
      <c r="N31" s="127"/>
      <c r="O31" s="127"/>
      <c r="P31" s="127"/>
      <c r="Q31" s="127"/>
      <c r="R31" s="127"/>
      <c r="S31" s="127"/>
      <c r="T31" s="129" t="s">
        <v>157</v>
      </c>
    </row>
    <row r="32" spans="1:20" ht="12" customHeight="1">
      <c r="C32" s="61"/>
      <c r="D32" s="112" t="s">
        <v>199</v>
      </c>
      <c r="E32" s="122" t="s">
        <v>150</v>
      </c>
      <c r="F32" s="113" t="s">
        <v>156</v>
      </c>
      <c r="G32" s="71" t="s">
        <v>200</v>
      </c>
      <c r="H32" s="60">
        <f t="shared" si="0"/>
        <v>0</v>
      </c>
      <c r="I32" s="70"/>
      <c r="J32" s="126"/>
      <c r="K32" s="70">
        <v>0</v>
      </c>
      <c r="L32" s="70"/>
      <c r="N32" s="127"/>
      <c r="O32" s="127"/>
      <c r="P32" s="127"/>
      <c r="Q32" s="127"/>
      <c r="R32" s="127"/>
      <c r="S32" s="127"/>
      <c r="T32" s="129" t="s">
        <v>157</v>
      </c>
    </row>
    <row r="33" spans="3:20" ht="12" customHeight="1">
      <c r="C33" s="61"/>
      <c r="D33" s="112" t="s">
        <v>201</v>
      </c>
      <c r="E33" s="122" t="s">
        <v>151</v>
      </c>
      <c r="F33" s="113" t="s">
        <v>156</v>
      </c>
      <c r="G33" s="71" t="s">
        <v>202</v>
      </c>
      <c r="H33" s="60">
        <f t="shared" si="0"/>
        <v>2258.0830000000001</v>
      </c>
      <c r="I33" s="70"/>
      <c r="J33" s="70"/>
      <c r="K33" s="126"/>
      <c r="L33" s="70">
        <v>2258.0830000000001</v>
      </c>
      <c r="N33" s="127"/>
      <c r="O33" s="127"/>
      <c r="P33" s="127"/>
      <c r="Q33" s="127"/>
      <c r="R33" s="127"/>
      <c r="S33" s="127"/>
      <c r="T33" s="129" t="s">
        <v>157</v>
      </c>
    </row>
    <row r="34" spans="3:20" ht="12" customHeight="1">
      <c r="C34" s="61"/>
      <c r="D34" s="112" t="s">
        <v>203</v>
      </c>
      <c r="E34" s="122" t="s">
        <v>204</v>
      </c>
      <c r="F34" s="113" t="s">
        <v>156</v>
      </c>
      <c r="G34" s="71" t="s">
        <v>205</v>
      </c>
      <c r="H34" s="60">
        <f t="shared" si="0"/>
        <v>0</v>
      </c>
      <c r="I34" s="70"/>
      <c r="J34" s="70"/>
      <c r="K34" s="70"/>
      <c r="L34" s="126"/>
      <c r="N34" s="127"/>
      <c r="O34" s="127"/>
      <c r="P34" s="127"/>
      <c r="Q34" s="127"/>
      <c r="R34" s="127"/>
      <c r="S34" s="127"/>
      <c r="T34" s="129" t="s">
        <v>157</v>
      </c>
    </row>
    <row r="35" spans="3:20" ht="12" customHeight="1">
      <c r="C35" s="61"/>
      <c r="D35" s="72" t="s">
        <v>185</v>
      </c>
      <c r="E35" s="120" t="s">
        <v>206</v>
      </c>
      <c r="F35" s="121" t="s">
        <v>156</v>
      </c>
      <c r="G35" s="121" t="s">
        <v>207</v>
      </c>
      <c r="H35" s="60">
        <f t="shared" si="0"/>
        <v>0</v>
      </c>
      <c r="I35" s="70"/>
      <c r="J35" s="70"/>
      <c r="K35" s="70"/>
      <c r="L35" s="70"/>
      <c r="N35" s="127"/>
      <c r="O35" s="127"/>
      <c r="P35" s="127"/>
      <c r="Q35" s="127"/>
      <c r="R35" s="127"/>
      <c r="S35" s="127"/>
      <c r="T35" s="129" t="s">
        <v>157</v>
      </c>
    </row>
    <row r="36" spans="3:20" ht="12" customHeight="1">
      <c r="C36" s="61"/>
      <c r="D36" s="72" t="s">
        <v>190</v>
      </c>
      <c r="E36" s="120" t="s">
        <v>208</v>
      </c>
      <c r="F36" s="121" t="s">
        <v>156</v>
      </c>
      <c r="G36" s="121" t="s">
        <v>209</v>
      </c>
      <c r="H36" s="60">
        <f t="shared" si="0"/>
        <v>6054.3595356000005</v>
      </c>
      <c r="I36" s="60">
        <f>SUM(I37,I39,I42,I46)</f>
        <v>3457.1750000000002</v>
      </c>
      <c r="J36" s="60">
        <f>SUM(J37,J39,J42,J46)</f>
        <v>0</v>
      </c>
      <c r="K36" s="60">
        <f>SUM(K37,K39,K42,K46)</f>
        <v>363.995</v>
      </c>
      <c r="L36" s="60">
        <f>SUM(L37,L39,L42,L46)</f>
        <v>2233.1895356</v>
      </c>
      <c r="N36" s="127"/>
      <c r="O36" s="127"/>
      <c r="P36" s="127"/>
      <c r="Q36" s="127"/>
      <c r="R36" s="127"/>
      <c r="S36" s="127"/>
      <c r="T36" s="129" t="s">
        <v>157</v>
      </c>
    </row>
    <row r="37" spans="3:20" ht="24" customHeight="1">
      <c r="C37" s="61"/>
      <c r="D37" s="112" t="s">
        <v>210</v>
      </c>
      <c r="E37" s="122" t="s">
        <v>211</v>
      </c>
      <c r="F37" s="113" t="s">
        <v>156</v>
      </c>
      <c r="G37" s="71" t="s">
        <v>212</v>
      </c>
      <c r="H37" s="60">
        <f t="shared" si="0"/>
        <v>0</v>
      </c>
      <c r="I37" s="70">
        <v>0</v>
      </c>
      <c r="J37" s="70">
        <v>0</v>
      </c>
      <c r="K37" s="70">
        <v>0</v>
      </c>
      <c r="L37" s="70">
        <v>0</v>
      </c>
      <c r="N37" s="127"/>
      <c r="O37" s="127"/>
      <c r="P37" s="127"/>
      <c r="Q37" s="127"/>
      <c r="R37" s="127"/>
      <c r="S37" s="127"/>
      <c r="T37" s="129" t="s">
        <v>157</v>
      </c>
    </row>
    <row r="38" spans="3:20" ht="12" customHeight="1">
      <c r="C38" s="61"/>
      <c r="D38" s="112" t="s">
        <v>213</v>
      </c>
      <c r="E38" s="123" t="s">
        <v>214</v>
      </c>
      <c r="F38" s="113" t="s">
        <v>156</v>
      </c>
      <c r="G38" s="71" t="s">
        <v>215</v>
      </c>
      <c r="H38" s="60">
        <f t="shared" si="0"/>
        <v>0</v>
      </c>
      <c r="I38" s="70">
        <v>0</v>
      </c>
      <c r="J38" s="70">
        <v>0</v>
      </c>
      <c r="K38" s="70">
        <v>0</v>
      </c>
      <c r="L38" s="70">
        <v>0</v>
      </c>
      <c r="N38" s="127"/>
      <c r="O38" s="127"/>
      <c r="P38" s="127"/>
      <c r="Q38" s="127"/>
      <c r="R38" s="127"/>
      <c r="S38" s="127"/>
      <c r="T38" s="129" t="s">
        <v>157</v>
      </c>
    </row>
    <row r="39" spans="3:20" ht="12" customHeight="1">
      <c r="C39" s="61"/>
      <c r="D39" s="112" t="s">
        <v>216</v>
      </c>
      <c r="E39" s="122" t="s">
        <v>217</v>
      </c>
      <c r="F39" s="113" t="s">
        <v>156</v>
      </c>
      <c r="G39" s="71" t="s">
        <v>218</v>
      </c>
      <c r="H39" s="60">
        <f t="shared" si="0"/>
        <v>5988.9265355999996</v>
      </c>
      <c r="I39" s="70">
        <v>3457.1750000000002</v>
      </c>
      <c r="J39" s="70">
        <v>0</v>
      </c>
      <c r="K39" s="70">
        <v>298.56200000000001</v>
      </c>
      <c r="L39" s="70">
        <v>2233.1895356</v>
      </c>
      <c r="N39" s="127"/>
      <c r="O39" s="127"/>
      <c r="P39" s="127"/>
      <c r="Q39" s="127"/>
      <c r="R39" s="127"/>
      <c r="S39" s="127"/>
      <c r="T39" s="129" t="s">
        <v>157</v>
      </c>
    </row>
    <row r="40" spans="3:20" ht="12" customHeight="1">
      <c r="C40" s="61"/>
      <c r="D40" s="112" t="s">
        <v>219</v>
      </c>
      <c r="E40" s="123" t="s">
        <v>220</v>
      </c>
      <c r="F40" s="113" t="s">
        <v>156</v>
      </c>
      <c r="G40" s="71" t="s">
        <v>221</v>
      </c>
      <c r="H40" s="60">
        <f t="shared" si="0"/>
        <v>0</v>
      </c>
      <c r="I40" s="70">
        <v>0</v>
      </c>
      <c r="J40" s="70">
        <v>0</v>
      </c>
      <c r="K40" s="70">
        <v>0</v>
      </c>
      <c r="L40" s="70">
        <v>0</v>
      </c>
      <c r="N40" s="127"/>
      <c r="O40" s="127"/>
      <c r="P40" s="127"/>
      <c r="Q40" s="127"/>
      <c r="R40" s="127"/>
      <c r="S40" s="127"/>
      <c r="T40" s="129" t="s">
        <v>157</v>
      </c>
    </row>
    <row r="41" spans="3:20" ht="12" customHeight="1">
      <c r="C41" s="61"/>
      <c r="D41" s="112" t="s">
        <v>222</v>
      </c>
      <c r="E41" s="124" t="s">
        <v>223</v>
      </c>
      <c r="F41" s="113" t="s">
        <v>156</v>
      </c>
      <c r="G41" s="71" t="s">
        <v>224</v>
      </c>
      <c r="H41" s="60">
        <f t="shared" si="0"/>
        <v>0</v>
      </c>
      <c r="I41" s="70">
        <v>0</v>
      </c>
      <c r="J41" s="70">
        <v>0</v>
      </c>
      <c r="K41" s="70">
        <v>0</v>
      </c>
      <c r="L41" s="70">
        <v>0</v>
      </c>
      <c r="N41" s="127"/>
      <c r="O41" s="127"/>
      <c r="P41" s="127"/>
      <c r="Q41" s="127"/>
      <c r="R41" s="127"/>
      <c r="S41" s="127"/>
      <c r="T41" s="129" t="s">
        <v>157</v>
      </c>
    </row>
    <row r="42" spans="3:20" ht="12" customHeight="1">
      <c r="C42" s="61"/>
      <c r="D42" s="112" t="s">
        <v>225</v>
      </c>
      <c r="E42" s="122" t="s">
        <v>226</v>
      </c>
      <c r="F42" s="113" t="s">
        <v>156</v>
      </c>
      <c r="G42" s="71" t="s">
        <v>227</v>
      </c>
      <c r="H42" s="60">
        <f t="shared" si="0"/>
        <v>65.433000000000007</v>
      </c>
      <c r="I42" s="60">
        <f>SUM(I43:I45)</f>
        <v>0</v>
      </c>
      <c r="J42" s="60">
        <f>SUM(J43:J45)</f>
        <v>0</v>
      </c>
      <c r="K42" s="60">
        <f>SUM(K43:K45)</f>
        <v>65.433000000000007</v>
      </c>
      <c r="L42" s="60">
        <f>SUM(L43:L45)</f>
        <v>0</v>
      </c>
      <c r="N42" s="127"/>
      <c r="O42" s="127"/>
      <c r="P42" s="127"/>
      <c r="Q42" s="127"/>
      <c r="R42" s="127"/>
      <c r="S42" s="127"/>
      <c r="T42" s="129" t="s">
        <v>157</v>
      </c>
    </row>
    <row r="43" spans="3:20" ht="12" hidden="1" customHeight="1">
      <c r="C43" s="61"/>
      <c r="D43" s="119"/>
      <c r="E43" s="118"/>
      <c r="F43" s="116"/>
      <c r="G43" s="116"/>
      <c r="H43" s="114"/>
      <c r="I43" s="114"/>
      <c r="J43" s="114"/>
      <c r="K43" s="114"/>
      <c r="L43" s="117"/>
      <c r="N43" s="129" t="s">
        <v>162</v>
      </c>
      <c r="O43" s="127"/>
      <c r="P43" s="127"/>
      <c r="Q43" s="127"/>
      <c r="R43" s="127"/>
      <c r="S43" s="127"/>
      <c r="T43" s="127"/>
    </row>
    <row r="44" spans="3:20" s="149" customFormat="1" ht="12" customHeight="1">
      <c r="C44" s="150" t="s">
        <v>172</v>
      </c>
      <c r="D44" s="151" t="str">
        <f>"4.3."&amp;N44</f>
        <v>4.3.1</v>
      </c>
      <c r="E44" s="152" t="s">
        <v>184</v>
      </c>
      <c r="F44" s="153" t="s">
        <v>156</v>
      </c>
      <c r="G44" s="153" t="s">
        <v>227</v>
      </c>
      <c r="H44" s="154">
        <f>SUM(I44:L44)</f>
        <v>65.433000000000007</v>
      </c>
      <c r="I44" s="155">
        <v>0</v>
      </c>
      <c r="J44" s="155">
        <v>0</v>
      </c>
      <c r="K44" s="155">
        <v>65.433000000000007</v>
      </c>
      <c r="L44" s="155">
        <v>0</v>
      </c>
      <c r="N44" s="156" t="s">
        <v>154</v>
      </c>
      <c r="O44" s="157" t="s">
        <v>184</v>
      </c>
      <c r="P44" s="157" t="s">
        <v>186</v>
      </c>
      <c r="Q44" s="157" t="s">
        <v>187</v>
      </c>
      <c r="R44" s="157" t="s">
        <v>188</v>
      </c>
      <c r="S44" s="156" t="s">
        <v>177</v>
      </c>
      <c r="T44" s="156" t="s">
        <v>228</v>
      </c>
    </row>
    <row r="45" spans="3:20" ht="12" customHeight="1">
      <c r="C45" s="61"/>
      <c r="D45" s="115"/>
      <c r="E45" s="118" t="s">
        <v>163</v>
      </c>
      <c r="F45" s="116"/>
      <c r="G45" s="116"/>
      <c r="H45" s="114"/>
      <c r="I45" s="114"/>
      <c r="J45" s="114"/>
      <c r="K45" s="114"/>
      <c r="L45" s="117"/>
      <c r="N45" s="127"/>
      <c r="O45" s="127"/>
      <c r="P45" s="127"/>
      <c r="Q45" s="127"/>
      <c r="R45" s="127"/>
      <c r="S45" s="127"/>
      <c r="T45" s="132" t="s">
        <v>229</v>
      </c>
    </row>
    <row r="46" spans="3:20" ht="12" customHeight="1">
      <c r="C46" s="61"/>
      <c r="D46" s="112" t="s">
        <v>230</v>
      </c>
      <c r="E46" s="122" t="s">
        <v>231</v>
      </c>
      <c r="F46" s="113" t="s">
        <v>156</v>
      </c>
      <c r="G46" s="71" t="s">
        <v>232</v>
      </c>
      <c r="H46" s="60">
        <f t="shared" ref="H46:H54" si="1">SUM(I46:L46)</f>
        <v>0</v>
      </c>
      <c r="I46" s="70">
        <v>0</v>
      </c>
      <c r="J46" s="70">
        <v>0</v>
      </c>
      <c r="K46" s="70">
        <v>0</v>
      </c>
      <c r="L46" s="70">
        <v>0</v>
      </c>
      <c r="N46" s="127"/>
      <c r="O46" s="127"/>
      <c r="P46" s="127"/>
      <c r="Q46" s="127"/>
      <c r="R46" s="127"/>
      <c r="S46" s="127"/>
      <c r="T46" s="129" t="s">
        <v>157</v>
      </c>
    </row>
    <row r="47" spans="3:20" ht="12" customHeight="1">
      <c r="C47" s="61"/>
      <c r="D47" s="72" t="s">
        <v>233</v>
      </c>
      <c r="E47" s="120" t="s">
        <v>234</v>
      </c>
      <c r="F47" s="121" t="s">
        <v>156</v>
      </c>
      <c r="G47" s="121" t="s">
        <v>235</v>
      </c>
      <c r="H47" s="60">
        <f t="shared" si="1"/>
        <v>2276.444</v>
      </c>
      <c r="I47" s="70">
        <v>1267.614</v>
      </c>
      <c r="J47" s="70">
        <v>0</v>
      </c>
      <c r="K47" s="70">
        <v>1008.83</v>
      </c>
      <c r="L47" s="70">
        <v>0</v>
      </c>
      <c r="N47" s="127"/>
      <c r="O47" s="127"/>
      <c r="P47" s="127"/>
      <c r="Q47" s="127"/>
      <c r="R47" s="127"/>
      <c r="S47" s="127"/>
      <c r="T47" s="129" t="s">
        <v>157</v>
      </c>
    </row>
    <row r="48" spans="3:20" ht="12" customHeight="1">
      <c r="C48" s="61"/>
      <c r="D48" s="72" t="s">
        <v>236</v>
      </c>
      <c r="E48" s="120" t="s">
        <v>237</v>
      </c>
      <c r="F48" s="121" t="s">
        <v>156</v>
      </c>
      <c r="G48" s="121" t="s">
        <v>238</v>
      </c>
      <c r="H48" s="60">
        <f t="shared" si="1"/>
        <v>0</v>
      </c>
      <c r="I48" s="70">
        <v>0</v>
      </c>
      <c r="J48" s="70">
        <v>0</v>
      </c>
      <c r="K48" s="70">
        <v>0</v>
      </c>
      <c r="L48" s="70">
        <v>0</v>
      </c>
      <c r="N48" s="127"/>
      <c r="O48" s="127"/>
      <c r="P48" s="127"/>
      <c r="Q48" s="127"/>
      <c r="R48" s="127"/>
      <c r="S48" s="127"/>
      <c r="T48" s="129" t="s">
        <v>157</v>
      </c>
    </row>
    <row r="49" spans="3:20" ht="12" customHeight="1">
      <c r="C49" s="61"/>
      <c r="D49" s="72" t="s">
        <v>239</v>
      </c>
      <c r="E49" s="120" t="s">
        <v>240</v>
      </c>
      <c r="F49" s="121" t="s">
        <v>156</v>
      </c>
      <c r="G49" s="121" t="s">
        <v>241</v>
      </c>
      <c r="H49" s="60">
        <f t="shared" si="1"/>
        <v>0</v>
      </c>
      <c r="I49" s="70">
        <v>0</v>
      </c>
      <c r="J49" s="70">
        <v>0</v>
      </c>
      <c r="K49" s="70">
        <v>0</v>
      </c>
      <c r="L49" s="70">
        <v>0</v>
      </c>
      <c r="N49" s="127"/>
      <c r="O49" s="127"/>
      <c r="P49" s="127"/>
      <c r="Q49" s="127"/>
      <c r="R49" s="127"/>
      <c r="S49" s="127"/>
      <c r="T49" s="129" t="s">
        <v>157</v>
      </c>
    </row>
    <row r="50" spans="3:20" ht="12" customHeight="1">
      <c r="C50" s="61"/>
      <c r="D50" s="72" t="s">
        <v>242</v>
      </c>
      <c r="E50" s="120" t="s">
        <v>243</v>
      </c>
      <c r="F50" s="121" t="s">
        <v>156</v>
      </c>
      <c r="G50" s="121" t="s">
        <v>244</v>
      </c>
      <c r="H50" s="60">
        <f t="shared" si="1"/>
        <v>278.024</v>
      </c>
      <c r="I50" s="70">
        <v>29.898</v>
      </c>
      <c r="J50" s="70">
        <v>0</v>
      </c>
      <c r="K50" s="70">
        <v>223.233</v>
      </c>
      <c r="L50" s="70">
        <v>24.893000000000001</v>
      </c>
      <c r="N50" s="127"/>
      <c r="O50" s="127"/>
      <c r="P50" s="127"/>
      <c r="Q50" s="127"/>
      <c r="R50" s="127"/>
      <c r="S50" s="127"/>
      <c r="T50" s="129" t="s">
        <v>157</v>
      </c>
    </row>
    <row r="51" spans="3:20" ht="12" customHeight="1">
      <c r="C51" s="61"/>
      <c r="D51" s="112" t="s">
        <v>245</v>
      </c>
      <c r="E51" s="122" t="s">
        <v>246</v>
      </c>
      <c r="F51" s="113" t="s">
        <v>156</v>
      </c>
      <c r="G51" s="71" t="s">
        <v>247</v>
      </c>
      <c r="H51" s="60">
        <f t="shared" si="1"/>
        <v>0</v>
      </c>
      <c r="I51" s="70">
        <v>0</v>
      </c>
      <c r="J51" s="70">
        <v>0</v>
      </c>
      <c r="K51" s="70">
        <v>0</v>
      </c>
      <c r="L51" s="70">
        <v>0</v>
      </c>
      <c r="N51" s="127"/>
      <c r="O51" s="127"/>
      <c r="P51" s="127"/>
      <c r="Q51" s="127"/>
      <c r="R51" s="127"/>
      <c r="S51" s="127"/>
      <c r="T51" s="129" t="s">
        <v>157</v>
      </c>
    </row>
    <row r="52" spans="3:20" ht="12" customHeight="1">
      <c r="C52" s="61"/>
      <c r="D52" s="72" t="s">
        <v>248</v>
      </c>
      <c r="E52" s="120" t="s">
        <v>249</v>
      </c>
      <c r="F52" s="121" t="s">
        <v>156</v>
      </c>
      <c r="G52" s="121" t="s">
        <v>250</v>
      </c>
      <c r="H52" s="60">
        <f t="shared" si="1"/>
        <v>278.0240000000091</v>
      </c>
      <c r="I52" s="70">
        <v>29.898</v>
      </c>
      <c r="J52" s="70">
        <v>0</v>
      </c>
      <c r="K52" s="70">
        <v>223.23300000000907</v>
      </c>
      <c r="L52" s="70">
        <v>24.893000000000001</v>
      </c>
      <c r="N52" s="127"/>
      <c r="O52" s="127"/>
      <c r="P52" s="127"/>
      <c r="Q52" s="127"/>
      <c r="R52" s="127"/>
      <c r="S52" s="127"/>
      <c r="T52" s="129" t="s">
        <v>157</v>
      </c>
    </row>
    <row r="53" spans="3:20" ht="24" customHeight="1">
      <c r="C53" s="61"/>
      <c r="D53" s="72" t="s">
        <v>251</v>
      </c>
      <c r="E53" s="120" t="s">
        <v>252</v>
      </c>
      <c r="F53" s="121" t="s">
        <v>156</v>
      </c>
      <c r="G53" s="121" t="s">
        <v>253</v>
      </c>
      <c r="H53" s="60">
        <f t="shared" si="1"/>
        <v>-9.0665253082988784E-12</v>
      </c>
      <c r="I53" s="60">
        <f>I50-I52</f>
        <v>0</v>
      </c>
      <c r="J53" s="60">
        <f>J50-J52</f>
        <v>0</v>
      </c>
      <c r="K53" s="60">
        <f>K50-K52</f>
        <v>-9.0665253082988784E-12</v>
      </c>
      <c r="L53" s="60">
        <f>L50-L52</f>
        <v>0</v>
      </c>
      <c r="N53" s="127"/>
      <c r="O53" s="127"/>
      <c r="P53" s="127"/>
      <c r="Q53" s="127"/>
      <c r="R53" s="127"/>
      <c r="S53" s="127"/>
      <c r="T53" s="129" t="s">
        <v>157</v>
      </c>
    </row>
    <row r="54" spans="3:20" ht="12" customHeight="1">
      <c r="C54" s="61"/>
      <c r="D54" s="72" t="s">
        <v>254</v>
      </c>
      <c r="E54" s="120" t="s">
        <v>255</v>
      </c>
      <c r="F54" s="121" t="s">
        <v>156</v>
      </c>
      <c r="G54" s="121" t="s">
        <v>256</v>
      </c>
      <c r="H54" s="60">
        <f t="shared" si="1"/>
        <v>5.6688000813664985E-4</v>
      </c>
      <c r="I54" s="60">
        <f>SUM(I15,I30,I35)-SUM(I36,I47:I50)</f>
        <v>8.1854523159563541E-12</v>
      </c>
      <c r="J54" s="60">
        <f>SUM(J15,J30,J35)-SUM(J36,J47:J50)</f>
        <v>0</v>
      </c>
      <c r="K54" s="60">
        <f>SUM(K15,K30,K35)-SUM(K36,K47:K50)</f>
        <v>1.0247999989587697E-4</v>
      </c>
      <c r="L54" s="60">
        <f>SUM(L15,L30,L35)-SUM(L36,L47:L50)</f>
        <v>4.6440000005532056E-4</v>
      </c>
      <c r="N54" s="127"/>
      <c r="O54" s="127"/>
      <c r="P54" s="127"/>
      <c r="Q54" s="127"/>
      <c r="R54" s="127"/>
      <c r="S54" s="127"/>
      <c r="T54" s="129" t="s">
        <v>157</v>
      </c>
    </row>
    <row r="55" spans="3:20" ht="18" customHeight="1">
      <c r="C55" s="61"/>
      <c r="D55" s="189" t="s">
        <v>257</v>
      </c>
      <c r="E55" s="190"/>
      <c r="F55" s="190"/>
      <c r="G55" s="137"/>
      <c r="H55" s="135"/>
      <c r="I55" s="135"/>
      <c r="J55" s="135"/>
      <c r="K55" s="135"/>
      <c r="L55" s="136"/>
      <c r="N55" s="127"/>
      <c r="O55" s="127"/>
      <c r="P55" s="127"/>
      <c r="Q55" s="127"/>
      <c r="R55" s="127"/>
      <c r="S55" s="127"/>
      <c r="T55" s="127"/>
    </row>
    <row r="56" spans="3:20" ht="12" customHeight="1">
      <c r="C56" s="61"/>
      <c r="D56" s="72" t="s">
        <v>258</v>
      </c>
      <c r="E56" s="120" t="s">
        <v>155</v>
      </c>
      <c r="F56" s="121" t="s">
        <v>259</v>
      </c>
      <c r="G56" s="121" t="s">
        <v>260</v>
      </c>
      <c r="H56" s="60">
        <f>SUM(I56:L56)</f>
        <v>13.712</v>
      </c>
      <c r="I56" s="60">
        <f>SUM(I57,I58,I61,I64)</f>
        <v>10.266</v>
      </c>
      <c r="J56" s="60">
        <f>SUM(J57,J58,J61,J64)</f>
        <v>0</v>
      </c>
      <c r="K56" s="60">
        <f>SUM(K57,K58,K61,K64)</f>
        <v>3.4459999999999997</v>
      </c>
      <c r="L56" s="60">
        <f>SUM(L57,L58,L61,L64)</f>
        <v>0</v>
      </c>
      <c r="N56" s="127"/>
      <c r="O56" s="127"/>
      <c r="P56" s="127"/>
      <c r="Q56" s="127"/>
      <c r="R56" s="127"/>
      <c r="S56" s="127"/>
      <c r="T56" s="129" t="s">
        <v>157</v>
      </c>
    </row>
    <row r="57" spans="3:20" ht="12" customHeight="1">
      <c r="C57" s="61"/>
      <c r="D57" s="112" t="s">
        <v>261</v>
      </c>
      <c r="E57" s="122" t="s">
        <v>159</v>
      </c>
      <c r="F57" s="113" t="s">
        <v>259</v>
      </c>
      <c r="G57" s="71" t="s">
        <v>262</v>
      </c>
      <c r="H57" s="60">
        <f>SUM(I57:L57)</f>
        <v>0</v>
      </c>
      <c r="I57" s="70"/>
      <c r="J57" s="70"/>
      <c r="K57" s="70"/>
      <c r="L57" s="70"/>
      <c r="N57" s="127"/>
      <c r="O57" s="127"/>
      <c r="P57" s="127"/>
      <c r="Q57" s="127"/>
      <c r="R57" s="127"/>
      <c r="S57" s="127"/>
      <c r="T57" s="129" t="s">
        <v>157</v>
      </c>
    </row>
    <row r="58" spans="3:20" ht="12" customHeight="1">
      <c r="C58" s="61"/>
      <c r="D58" s="112" t="s">
        <v>263</v>
      </c>
      <c r="E58" s="122" t="s">
        <v>161</v>
      </c>
      <c r="F58" s="113" t="s">
        <v>259</v>
      </c>
      <c r="G58" s="71" t="s">
        <v>264</v>
      </c>
      <c r="H58" s="60">
        <f>SUM(I58:L58)</f>
        <v>0</v>
      </c>
      <c r="I58" s="60">
        <f>SUM(I59:I60)</f>
        <v>0</v>
      </c>
      <c r="J58" s="60">
        <f>SUM(J59:J60)</f>
        <v>0</v>
      </c>
      <c r="K58" s="60">
        <f>SUM(K59:K60)</f>
        <v>0</v>
      </c>
      <c r="L58" s="60">
        <f>SUM(L59:L60)</f>
        <v>0</v>
      </c>
      <c r="N58" s="127"/>
      <c r="O58" s="127"/>
      <c r="P58" s="127"/>
      <c r="Q58" s="127"/>
      <c r="R58" s="127"/>
      <c r="S58" s="127"/>
      <c r="T58" s="129" t="s">
        <v>157</v>
      </c>
    </row>
    <row r="59" spans="3:20" ht="12" hidden="1" customHeight="1">
      <c r="C59" s="61"/>
      <c r="D59" s="119"/>
      <c r="E59" s="118"/>
      <c r="F59" s="116"/>
      <c r="G59" s="116"/>
      <c r="H59" s="114"/>
      <c r="I59" s="114"/>
      <c r="J59" s="114"/>
      <c r="K59" s="114"/>
      <c r="L59" s="117"/>
      <c r="N59" s="129" t="s">
        <v>162</v>
      </c>
      <c r="O59" s="127"/>
      <c r="P59" s="127"/>
      <c r="Q59" s="127"/>
      <c r="R59" s="127"/>
      <c r="S59" s="127"/>
      <c r="T59" s="127"/>
    </row>
    <row r="60" spans="3:20" ht="12" customHeight="1">
      <c r="C60" s="61"/>
      <c r="D60" s="115"/>
      <c r="E60" s="118" t="s">
        <v>163</v>
      </c>
      <c r="F60" s="116"/>
      <c r="G60" s="116"/>
      <c r="H60" s="114"/>
      <c r="I60" s="114"/>
      <c r="J60" s="114"/>
      <c r="K60" s="114"/>
      <c r="L60" s="117"/>
      <c r="N60" s="127"/>
      <c r="O60" s="127"/>
      <c r="P60" s="127"/>
      <c r="Q60" s="127"/>
      <c r="R60" s="127"/>
      <c r="S60" s="127"/>
      <c r="T60" s="132" t="s">
        <v>265</v>
      </c>
    </row>
    <row r="61" spans="3:20" ht="12" customHeight="1">
      <c r="C61" s="61"/>
      <c r="D61" s="112" t="s">
        <v>266</v>
      </c>
      <c r="E61" s="122" t="s">
        <v>166</v>
      </c>
      <c r="F61" s="113" t="s">
        <v>259</v>
      </c>
      <c r="G61" s="71" t="s">
        <v>267</v>
      </c>
      <c r="H61" s="60">
        <f>SUM(I61:L61)</f>
        <v>0</v>
      </c>
      <c r="I61" s="60">
        <f>SUM(I62:I63)</f>
        <v>0</v>
      </c>
      <c r="J61" s="60">
        <f>SUM(J62:J63)</f>
        <v>0</v>
      </c>
      <c r="K61" s="60">
        <f>SUM(K62:K63)</f>
        <v>0</v>
      </c>
      <c r="L61" s="60">
        <f>SUM(L62:L63)</f>
        <v>0</v>
      </c>
      <c r="N61" s="127"/>
      <c r="O61" s="127"/>
      <c r="P61" s="127"/>
      <c r="Q61" s="127"/>
      <c r="R61" s="127"/>
      <c r="S61" s="127"/>
      <c r="T61" s="129" t="s">
        <v>157</v>
      </c>
    </row>
    <row r="62" spans="3:20" ht="12" hidden="1" customHeight="1">
      <c r="C62" s="61"/>
      <c r="D62" s="119"/>
      <c r="E62" s="118"/>
      <c r="F62" s="116"/>
      <c r="G62" s="116"/>
      <c r="H62" s="114"/>
      <c r="I62" s="114"/>
      <c r="J62" s="114"/>
      <c r="K62" s="114"/>
      <c r="L62" s="117"/>
      <c r="N62" s="129" t="s">
        <v>162</v>
      </c>
      <c r="O62" s="127"/>
      <c r="P62" s="127"/>
      <c r="Q62" s="127"/>
      <c r="R62" s="127"/>
      <c r="S62" s="127"/>
      <c r="T62" s="127"/>
    </row>
    <row r="63" spans="3:20" ht="12" customHeight="1">
      <c r="C63" s="61"/>
      <c r="D63" s="115"/>
      <c r="E63" s="118" t="s">
        <v>163</v>
      </c>
      <c r="F63" s="116"/>
      <c r="G63" s="116"/>
      <c r="H63" s="114"/>
      <c r="I63" s="114"/>
      <c r="J63" s="114"/>
      <c r="K63" s="114"/>
      <c r="L63" s="117"/>
      <c r="N63" s="127"/>
      <c r="O63" s="127"/>
      <c r="P63" s="127"/>
      <c r="Q63" s="127"/>
      <c r="R63" s="127"/>
      <c r="S63" s="127"/>
      <c r="T63" s="132" t="s">
        <v>268</v>
      </c>
    </row>
    <row r="64" spans="3:20" ht="12" customHeight="1">
      <c r="C64" s="61"/>
      <c r="D64" s="112" t="s">
        <v>269</v>
      </c>
      <c r="E64" s="122" t="s">
        <v>170</v>
      </c>
      <c r="F64" s="113" t="s">
        <v>259</v>
      </c>
      <c r="G64" s="71" t="s">
        <v>270</v>
      </c>
      <c r="H64" s="60">
        <f>SUM(I64:L64)</f>
        <v>13.712</v>
      </c>
      <c r="I64" s="60">
        <f>SUM(I65:I70)</f>
        <v>10.266</v>
      </c>
      <c r="J64" s="60">
        <f>SUM(J65:J70)</f>
        <v>0</v>
      </c>
      <c r="K64" s="60">
        <f>SUM(K65:K70)</f>
        <v>3.4459999999999997</v>
      </c>
      <c r="L64" s="60">
        <f>SUM(L65:L70)</f>
        <v>0</v>
      </c>
      <c r="N64" s="127"/>
      <c r="O64" s="127"/>
      <c r="P64" s="127"/>
      <c r="Q64" s="127"/>
      <c r="R64" s="127"/>
      <c r="S64" s="127"/>
      <c r="T64" s="129" t="s">
        <v>157</v>
      </c>
    </row>
    <row r="65" spans="3:20" ht="12" hidden="1" customHeight="1">
      <c r="C65" s="61"/>
      <c r="D65" s="119"/>
      <c r="E65" s="118"/>
      <c r="F65" s="116"/>
      <c r="G65" s="116"/>
      <c r="H65" s="114"/>
      <c r="I65" s="114"/>
      <c r="J65" s="114"/>
      <c r="K65" s="114"/>
      <c r="L65" s="117"/>
      <c r="N65" s="129" t="s">
        <v>162</v>
      </c>
      <c r="O65" s="127"/>
      <c r="P65" s="127"/>
      <c r="Q65" s="127"/>
      <c r="R65" s="127"/>
      <c r="S65" s="127"/>
      <c r="T65" s="127"/>
    </row>
    <row r="66" spans="3:20" s="149" customFormat="1" ht="12" customHeight="1">
      <c r="C66" s="150" t="s">
        <v>172</v>
      </c>
      <c r="D66" s="151" t="str">
        <f>"12.4."&amp;N66</f>
        <v>12.4.1</v>
      </c>
      <c r="E66" s="152" t="s">
        <v>173</v>
      </c>
      <c r="F66" s="153" t="s">
        <v>259</v>
      </c>
      <c r="G66" s="153" t="s">
        <v>270</v>
      </c>
      <c r="H66" s="154">
        <f>SUM(I66:L66)</f>
        <v>13.146000000000001</v>
      </c>
      <c r="I66" s="155">
        <v>10.266</v>
      </c>
      <c r="J66" s="155">
        <v>0</v>
      </c>
      <c r="K66" s="155">
        <v>2.88</v>
      </c>
      <c r="L66" s="155">
        <v>0</v>
      </c>
      <c r="N66" s="156" t="s">
        <v>154</v>
      </c>
      <c r="O66" s="157" t="s">
        <v>173</v>
      </c>
      <c r="P66" s="157" t="s">
        <v>174</v>
      </c>
      <c r="Q66" s="157" t="s">
        <v>175</v>
      </c>
      <c r="R66" s="157" t="s">
        <v>176</v>
      </c>
      <c r="S66" s="156" t="s">
        <v>177</v>
      </c>
      <c r="T66" s="156" t="s">
        <v>271</v>
      </c>
    </row>
    <row r="67" spans="3:20" s="149" customFormat="1" ht="12" customHeight="1">
      <c r="C67" s="150" t="s">
        <v>172</v>
      </c>
      <c r="D67" s="151" t="str">
        <f>"12.4."&amp;N67</f>
        <v>12.4.2</v>
      </c>
      <c r="E67" s="152" t="s">
        <v>179</v>
      </c>
      <c r="F67" s="153" t="s">
        <v>259</v>
      </c>
      <c r="G67" s="153" t="s">
        <v>270</v>
      </c>
      <c r="H67" s="154">
        <f>SUM(I67:L67)</f>
        <v>0.159</v>
      </c>
      <c r="I67" s="155">
        <v>0</v>
      </c>
      <c r="J67" s="155">
        <v>0</v>
      </c>
      <c r="K67" s="155">
        <v>0.159</v>
      </c>
      <c r="L67" s="155">
        <v>0</v>
      </c>
      <c r="N67" s="156" t="s">
        <v>180</v>
      </c>
      <c r="O67" s="157" t="s">
        <v>179</v>
      </c>
      <c r="P67" s="157" t="s">
        <v>181</v>
      </c>
      <c r="Q67" s="157" t="s">
        <v>182</v>
      </c>
      <c r="R67" s="157" t="s">
        <v>183</v>
      </c>
      <c r="S67" s="156" t="s">
        <v>177</v>
      </c>
      <c r="T67" s="156" t="s">
        <v>271</v>
      </c>
    </row>
    <row r="68" spans="3:20" s="149" customFormat="1" ht="12" customHeight="1">
      <c r="C68" s="150" t="s">
        <v>172</v>
      </c>
      <c r="D68" s="151" t="str">
        <f>"12.4."&amp;N68</f>
        <v>12.4.3</v>
      </c>
      <c r="E68" s="152" t="s">
        <v>184</v>
      </c>
      <c r="F68" s="153" t="s">
        <v>259</v>
      </c>
      <c r="G68" s="153" t="s">
        <v>270</v>
      </c>
      <c r="H68" s="154">
        <f>SUM(I68:L68)</f>
        <v>7.6999999999999999E-2</v>
      </c>
      <c r="I68" s="155">
        <v>0</v>
      </c>
      <c r="J68" s="155">
        <v>0</v>
      </c>
      <c r="K68" s="155">
        <v>7.6999999999999999E-2</v>
      </c>
      <c r="L68" s="155">
        <v>0</v>
      </c>
      <c r="N68" s="156" t="s">
        <v>185</v>
      </c>
      <c r="O68" s="157" t="s">
        <v>184</v>
      </c>
      <c r="P68" s="157" t="s">
        <v>186</v>
      </c>
      <c r="Q68" s="157" t="s">
        <v>187</v>
      </c>
      <c r="R68" s="157" t="s">
        <v>188</v>
      </c>
      <c r="S68" s="156" t="s">
        <v>177</v>
      </c>
      <c r="T68" s="156" t="s">
        <v>271</v>
      </c>
    </row>
    <row r="69" spans="3:20" s="149" customFormat="1" ht="12" customHeight="1">
      <c r="C69" s="150" t="s">
        <v>172</v>
      </c>
      <c r="D69" s="151" t="str">
        <f>"12.4."&amp;N69</f>
        <v>12.4.4</v>
      </c>
      <c r="E69" s="152" t="s">
        <v>189</v>
      </c>
      <c r="F69" s="153" t="s">
        <v>259</v>
      </c>
      <c r="G69" s="153" t="s">
        <v>270</v>
      </c>
      <c r="H69" s="154">
        <f>SUM(I69:L69)</f>
        <v>0.33</v>
      </c>
      <c r="I69" s="155">
        <v>0</v>
      </c>
      <c r="J69" s="155">
        <v>0</v>
      </c>
      <c r="K69" s="155">
        <v>0.33</v>
      </c>
      <c r="L69" s="155">
        <v>0</v>
      </c>
      <c r="N69" s="156" t="s">
        <v>190</v>
      </c>
      <c r="O69" s="157" t="s">
        <v>189</v>
      </c>
      <c r="P69" s="157" t="s">
        <v>191</v>
      </c>
      <c r="Q69" s="157" t="s">
        <v>192</v>
      </c>
      <c r="R69" s="157" t="s">
        <v>193</v>
      </c>
      <c r="S69" s="156" t="s">
        <v>177</v>
      </c>
      <c r="T69" s="156" t="s">
        <v>271</v>
      </c>
    </row>
    <row r="70" spans="3:20" ht="12" customHeight="1">
      <c r="C70" s="61"/>
      <c r="D70" s="115"/>
      <c r="E70" s="118" t="s">
        <v>163</v>
      </c>
      <c r="F70" s="116"/>
      <c r="G70" s="116"/>
      <c r="H70" s="114"/>
      <c r="I70" s="114"/>
      <c r="J70" s="114"/>
      <c r="K70" s="114"/>
      <c r="L70" s="117"/>
      <c r="N70" s="127"/>
      <c r="O70" s="127"/>
      <c r="P70" s="127"/>
      <c r="Q70" s="127"/>
      <c r="R70" s="127"/>
      <c r="S70" s="127"/>
      <c r="T70" s="132" t="s">
        <v>272</v>
      </c>
    </row>
    <row r="71" spans="3:20" ht="12" customHeight="1">
      <c r="C71" s="61"/>
      <c r="D71" s="72" t="s">
        <v>273</v>
      </c>
      <c r="E71" s="120" t="s">
        <v>195</v>
      </c>
      <c r="F71" s="121" t="s">
        <v>259</v>
      </c>
      <c r="G71" s="121" t="s">
        <v>274</v>
      </c>
      <c r="H71" s="60">
        <f t="shared" ref="H71:H83" si="2">SUM(I71:L71)</f>
        <v>4.9419504649531474</v>
      </c>
      <c r="I71" s="60">
        <f>SUM(I73,I74,I75)</f>
        <v>0</v>
      </c>
      <c r="J71" s="60">
        <f>SUM(J72,J74,J75)</f>
        <v>0</v>
      </c>
      <c r="K71" s="60">
        <f>SUM(K72,K73,K75)</f>
        <v>0</v>
      </c>
      <c r="L71" s="60">
        <f>SUM(L72,L73,L74)</f>
        <v>4.9419504649531474</v>
      </c>
      <c r="N71" s="127"/>
      <c r="O71" s="127"/>
      <c r="P71" s="127"/>
      <c r="Q71" s="127"/>
      <c r="R71" s="127"/>
      <c r="S71" s="127"/>
      <c r="T71" s="129" t="s">
        <v>157</v>
      </c>
    </row>
    <row r="72" spans="3:20" ht="12" customHeight="1">
      <c r="C72" s="61"/>
      <c r="D72" s="112" t="s">
        <v>275</v>
      </c>
      <c r="E72" s="122" t="s">
        <v>149</v>
      </c>
      <c r="F72" s="113" t="s">
        <v>259</v>
      </c>
      <c r="G72" s="71" t="s">
        <v>276</v>
      </c>
      <c r="H72" s="60">
        <f t="shared" si="2"/>
        <v>0</v>
      </c>
      <c r="I72" s="126"/>
      <c r="J72" s="70"/>
      <c r="K72" s="70"/>
      <c r="L72" s="70"/>
      <c r="N72" s="127"/>
      <c r="O72" s="127"/>
      <c r="P72" s="127"/>
      <c r="Q72" s="127"/>
      <c r="R72" s="127"/>
      <c r="S72" s="127"/>
      <c r="T72" s="129" t="s">
        <v>157</v>
      </c>
    </row>
    <row r="73" spans="3:20" ht="12" customHeight="1">
      <c r="C73" s="61"/>
      <c r="D73" s="112" t="s">
        <v>277</v>
      </c>
      <c r="E73" s="122" t="s">
        <v>150</v>
      </c>
      <c r="F73" s="113" t="s">
        <v>259</v>
      </c>
      <c r="G73" s="71" t="s">
        <v>278</v>
      </c>
      <c r="H73" s="60">
        <f t="shared" si="2"/>
        <v>0</v>
      </c>
      <c r="I73" s="70"/>
      <c r="J73" s="126"/>
      <c r="K73" s="70">
        <v>0</v>
      </c>
      <c r="L73" s="70"/>
      <c r="N73" s="127"/>
      <c r="O73" s="127"/>
      <c r="P73" s="127"/>
      <c r="Q73" s="127"/>
      <c r="R73" s="127"/>
      <c r="S73" s="127"/>
      <c r="T73" s="129" t="s">
        <v>157</v>
      </c>
    </row>
    <row r="74" spans="3:20" ht="12" customHeight="1">
      <c r="C74" s="61"/>
      <c r="D74" s="112" t="s">
        <v>279</v>
      </c>
      <c r="E74" s="122" t="s">
        <v>151</v>
      </c>
      <c r="F74" s="113" t="s">
        <v>259</v>
      </c>
      <c r="G74" s="71" t="s">
        <v>280</v>
      </c>
      <c r="H74" s="60">
        <f t="shared" si="2"/>
        <v>4.9419504649531474</v>
      </c>
      <c r="I74" s="70"/>
      <c r="J74" s="70"/>
      <c r="K74" s="126"/>
      <c r="L74" s="70">
        <v>4.9419504649531474</v>
      </c>
      <c r="N74" s="127"/>
      <c r="O74" s="127"/>
      <c r="P74" s="127"/>
      <c r="Q74" s="127"/>
      <c r="R74" s="127"/>
      <c r="S74" s="127"/>
      <c r="T74" s="129" t="s">
        <v>157</v>
      </c>
    </row>
    <row r="75" spans="3:20" ht="12" customHeight="1">
      <c r="C75" s="61"/>
      <c r="D75" s="112" t="s">
        <v>281</v>
      </c>
      <c r="E75" s="122" t="s">
        <v>204</v>
      </c>
      <c r="F75" s="113" t="s">
        <v>259</v>
      </c>
      <c r="G75" s="71" t="s">
        <v>282</v>
      </c>
      <c r="H75" s="60">
        <f t="shared" si="2"/>
        <v>0</v>
      </c>
      <c r="I75" s="70"/>
      <c r="J75" s="70"/>
      <c r="K75" s="70"/>
      <c r="L75" s="126"/>
      <c r="N75" s="127"/>
      <c r="O75" s="127"/>
      <c r="P75" s="127"/>
      <c r="Q75" s="127"/>
      <c r="R75" s="127"/>
      <c r="S75" s="127"/>
      <c r="T75" s="129" t="s">
        <v>157</v>
      </c>
    </row>
    <row r="76" spans="3:20" ht="12" customHeight="1">
      <c r="C76" s="61"/>
      <c r="D76" s="72" t="s">
        <v>283</v>
      </c>
      <c r="E76" s="120" t="s">
        <v>206</v>
      </c>
      <c r="F76" s="121" t="s">
        <v>259</v>
      </c>
      <c r="G76" s="121" t="s">
        <v>284</v>
      </c>
      <c r="H76" s="60">
        <f t="shared" si="2"/>
        <v>0</v>
      </c>
      <c r="I76" s="70"/>
      <c r="J76" s="70"/>
      <c r="K76" s="70"/>
      <c r="L76" s="70"/>
      <c r="N76" s="127"/>
      <c r="O76" s="127"/>
      <c r="P76" s="127"/>
      <c r="Q76" s="127"/>
      <c r="R76" s="127"/>
      <c r="S76" s="127"/>
      <c r="T76" s="129" t="s">
        <v>157</v>
      </c>
    </row>
    <row r="77" spans="3:20" ht="12" customHeight="1">
      <c r="C77" s="61"/>
      <c r="D77" s="72" t="s">
        <v>285</v>
      </c>
      <c r="E77" s="120" t="s">
        <v>208</v>
      </c>
      <c r="F77" s="121" t="s">
        <v>259</v>
      </c>
      <c r="G77" s="121" t="s">
        <v>286</v>
      </c>
      <c r="H77" s="60">
        <f t="shared" si="2"/>
        <v>13.111712506242778</v>
      </c>
      <c r="I77" s="60">
        <f>SUM(I78,I80,I83,I87)</f>
        <v>7.464444381729022</v>
      </c>
      <c r="J77" s="60">
        <f>SUM(J78,J80,J83,J87)</f>
        <v>0</v>
      </c>
      <c r="K77" s="60">
        <f>SUM(K78,K80,K83,K87)</f>
        <v>0.8255512364923332</v>
      </c>
      <c r="L77" s="60">
        <f>SUM(L78,L80,L83,L87)</f>
        <v>4.821716888021423</v>
      </c>
      <c r="N77" s="127"/>
      <c r="O77" s="127"/>
      <c r="P77" s="127"/>
      <c r="Q77" s="127"/>
      <c r="R77" s="127"/>
      <c r="S77" s="127"/>
      <c r="T77" s="129" t="s">
        <v>157</v>
      </c>
    </row>
    <row r="78" spans="3:20" ht="24" customHeight="1">
      <c r="C78" s="61"/>
      <c r="D78" s="112" t="s">
        <v>287</v>
      </c>
      <c r="E78" s="122" t="s">
        <v>211</v>
      </c>
      <c r="F78" s="113" t="s">
        <v>259</v>
      </c>
      <c r="G78" s="71" t="s">
        <v>288</v>
      </c>
      <c r="H78" s="60">
        <f t="shared" si="2"/>
        <v>0</v>
      </c>
      <c r="I78" s="70">
        <v>0</v>
      </c>
      <c r="J78" s="70">
        <v>0</v>
      </c>
      <c r="K78" s="70">
        <v>0</v>
      </c>
      <c r="L78" s="70">
        <v>0</v>
      </c>
      <c r="N78" s="127"/>
      <c r="O78" s="127"/>
      <c r="P78" s="127"/>
      <c r="Q78" s="127"/>
      <c r="R78" s="127"/>
      <c r="S78" s="127"/>
      <c r="T78" s="129" t="s">
        <v>157</v>
      </c>
    </row>
    <row r="79" spans="3:20" ht="12" customHeight="1">
      <c r="C79" s="61"/>
      <c r="D79" s="112" t="s">
        <v>289</v>
      </c>
      <c r="E79" s="123" t="s">
        <v>214</v>
      </c>
      <c r="F79" s="113" t="s">
        <v>259</v>
      </c>
      <c r="G79" s="71" t="s">
        <v>290</v>
      </c>
      <c r="H79" s="60">
        <f t="shared" si="2"/>
        <v>0</v>
      </c>
      <c r="I79" s="70">
        <v>0</v>
      </c>
      <c r="J79" s="70">
        <v>0</v>
      </c>
      <c r="K79" s="70">
        <v>0</v>
      </c>
      <c r="L79" s="70">
        <v>0</v>
      </c>
      <c r="N79" s="127"/>
      <c r="O79" s="127"/>
      <c r="P79" s="127"/>
      <c r="Q79" s="127"/>
      <c r="R79" s="127"/>
      <c r="S79" s="127"/>
      <c r="T79" s="129" t="s">
        <v>157</v>
      </c>
    </row>
    <row r="80" spans="3:20" ht="12" customHeight="1">
      <c r="C80" s="61"/>
      <c r="D80" s="112" t="s">
        <v>291</v>
      </c>
      <c r="E80" s="122" t="s">
        <v>217</v>
      </c>
      <c r="F80" s="113" t="s">
        <v>259</v>
      </c>
      <c r="G80" s="71" t="s">
        <v>292</v>
      </c>
      <c r="H80" s="60">
        <f t="shared" si="2"/>
        <v>12.930791478952404</v>
      </c>
      <c r="I80" s="70">
        <v>7.464444381729022</v>
      </c>
      <c r="J80" s="70">
        <v>0</v>
      </c>
      <c r="K80" s="70">
        <v>0.64463020920195835</v>
      </c>
      <c r="L80" s="70">
        <v>4.821716888021423</v>
      </c>
      <c r="N80" s="127"/>
      <c r="O80" s="127"/>
      <c r="P80" s="127"/>
      <c r="Q80" s="127"/>
      <c r="R80" s="127"/>
      <c r="S80" s="127"/>
      <c r="T80" s="129" t="s">
        <v>157</v>
      </c>
    </row>
    <row r="81" spans="3:20" ht="12" customHeight="1">
      <c r="C81" s="61"/>
      <c r="D81" s="112" t="s">
        <v>293</v>
      </c>
      <c r="E81" s="123" t="s">
        <v>220</v>
      </c>
      <c r="F81" s="113" t="s">
        <v>259</v>
      </c>
      <c r="G81" s="71" t="s">
        <v>294</v>
      </c>
      <c r="H81" s="60">
        <f t="shared" si="2"/>
        <v>0</v>
      </c>
      <c r="I81" s="70">
        <v>0</v>
      </c>
      <c r="J81" s="70">
        <v>0</v>
      </c>
      <c r="K81" s="70">
        <v>0</v>
      </c>
      <c r="L81" s="70">
        <v>0</v>
      </c>
      <c r="N81" s="127"/>
      <c r="O81" s="127"/>
      <c r="P81" s="127"/>
      <c r="Q81" s="127"/>
      <c r="R81" s="127"/>
      <c r="S81" s="127"/>
      <c r="T81" s="129" t="s">
        <v>157</v>
      </c>
    </row>
    <row r="82" spans="3:20" ht="12" customHeight="1">
      <c r="C82" s="61"/>
      <c r="D82" s="112" t="s">
        <v>295</v>
      </c>
      <c r="E82" s="124" t="s">
        <v>223</v>
      </c>
      <c r="F82" s="113" t="s">
        <v>259</v>
      </c>
      <c r="G82" s="71" t="s">
        <v>296</v>
      </c>
      <c r="H82" s="60">
        <f t="shared" si="2"/>
        <v>0</v>
      </c>
      <c r="I82" s="70">
        <v>0</v>
      </c>
      <c r="J82" s="70">
        <v>0</v>
      </c>
      <c r="K82" s="70">
        <v>0</v>
      </c>
      <c r="L82" s="70">
        <v>0</v>
      </c>
      <c r="N82" s="127"/>
      <c r="O82" s="127"/>
      <c r="P82" s="127"/>
      <c r="Q82" s="127"/>
      <c r="R82" s="127"/>
      <c r="S82" s="127"/>
      <c r="T82" s="129" t="s">
        <v>157</v>
      </c>
    </row>
    <row r="83" spans="3:20" ht="12" customHeight="1">
      <c r="C83" s="61"/>
      <c r="D83" s="112" t="s">
        <v>297</v>
      </c>
      <c r="E83" s="122" t="s">
        <v>226</v>
      </c>
      <c r="F83" s="113" t="s">
        <v>259</v>
      </c>
      <c r="G83" s="71" t="s">
        <v>298</v>
      </c>
      <c r="H83" s="60">
        <f t="shared" si="2"/>
        <v>0.18092102729037485</v>
      </c>
      <c r="I83" s="60">
        <f>SUM(I84:I86)</f>
        <v>0</v>
      </c>
      <c r="J83" s="60">
        <f>SUM(J84:J86)</f>
        <v>0</v>
      </c>
      <c r="K83" s="60">
        <f>SUM(K84:K86)</f>
        <v>0.18092102729037485</v>
      </c>
      <c r="L83" s="60">
        <f>SUM(L84:L86)</f>
        <v>0</v>
      </c>
      <c r="N83" s="127"/>
      <c r="O83" s="127"/>
      <c r="P83" s="127"/>
      <c r="Q83" s="127"/>
      <c r="R83" s="127"/>
      <c r="S83" s="127"/>
      <c r="T83" s="129" t="s">
        <v>157</v>
      </c>
    </row>
    <row r="84" spans="3:20" ht="12" hidden="1" customHeight="1">
      <c r="C84" s="61"/>
      <c r="D84" s="119"/>
      <c r="E84" s="118"/>
      <c r="F84" s="116"/>
      <c r="G84" s="116"/>
      <c r="H84" s="114"/>
      <c r="I84" s="114"/>
      <c r="J84" s="114"/>
      <c r="K84" s="114"/>
      <c r="L84" s="117"/>
      <c r="N84" s="129" t="s">
        <v>162</v>
      </c>
      <c r="O84" s="127"/>
      <c r="P84" s="127"/>
      <c r="Q84" s="127"/>
      <c r="R84" s="127"/>
      <c r="S84" s="127"/>
      <c r="T84" s="127"/>
    </row>
    <row r="85" spans="3:20" s="149" customFormat="1" ht="12" customHeight="1">
      <c r="C85" s="150" t="s">
        <v>172</v>
      </c>
      <c r="D85" s="151" t="str">
        <f>"15.3."&amp;N85</f>
        <v>15.3.1</v>
      </c>
      <c r="E85" s="152" t="s">
        <v>184</v>
      </c>
      <c r="F85" s="153" t="s">
        <v>259</v>
      </c>
      <c r="G85" s="153" t="s">
        <v>298</v>
      </c>
      <c r="H85" s="154">
        <f>SUM(I85:L85)</f>
        <v>0.18092102729037485</v>
      </c>
      <c r="I85" s="155">
        <v>0</v>
      </c>
      <c r="J85" s="155">
        <v>0</v>
      </c>
      <c r="K85" s="155">
        <v>0.18092102729037485</v>
      </c>
      <c r="L85" s="155">
        <v>0</v>
      </c>
      <c r="N85" s="156" t="s">
        <v>154</v>
      </c>
      <c r="O85" s="157" t="s">
        <v>184</v>
      </c>
      <c r="P85" s="157" t="s">
        <v>186</v>
      </c>
      <c r="Q85" s="157" t="s">
        <v>187</v>
      </c>
      <c r="R85" s="157" t="s">
        <v>188</v>
      </c>
      <c r="S85" s="156" t="s">
        <v>177</v>
      </c>
      <c r="T85" s="156" t="s">
        <v>299</v>
      </c>
    </row>
    <row r="86" spans="3:20" ht="12" customHeight="1">
      <c r="C86" s="61"/>
      <c r="D86" s="115"/>
      <c r="E86" s="118" t="s">
        <v>163</v>
      </c>
      <c r="F86" s="116"/>
      <c r="G86" s="116"/>
      <c r="H86" s="114"/>
      <c r="I86" s="114"/>
      <c r="J86" s="114"/>
      <c r="K86" s="114"/>
      <c r="L86" s="117"/>
      <c r="N86" s="127"/>
      <c r="O86" s="127"/>
      <c r="P86" s="127"/>
      <c r="Q86" s="127"/>
      <c r="R86" s="127"/>
      <c r="S86" s="127"/>
      <c r="T86" s="132" t="s">
        <v>300</v>
      </c>
    </row>
    <row r="87" spans="3:20" ht="12" customHeight="1">
      <c r="C87" s="61"/>
      <c r="D87" s="112" t="s">
        <v>301</v>
      </c>
      <c r="E87" s="122" t="s">
        <v>231</v>
      </c>
      <c r="F87" s="113" t="s">
        <v>259</v>
      </c>
      <c r="G87" s="71" t="s">
        <v>302</v>
      </c>
      <c r="H87" s="60">
        <f t="shared" ref="H87:H95" si="3">SUM(I87:L87)</f>
        <v>0</v>
      </c>
      <c r="I87" s="70">
        <v>0</v>
      </c>
      <c r="J87" s="70">
        <v>0</v>
      </c>
      <c r="K87" s="70">
        <v>0</v>
      </c>
      <c r="L87" s="70">
        <v>0</v>
      </c>
      <c r="N87" s="127"/>
      <c r="O87" s="127"/>
      <c r="P87" s="127"/>
      <c r="Q87" s="127"/>
      <c r="R87" s="127"/>
      <c r="S87" s="127"/>
      <c r="T87" s="129" t="s">
        <v>157</v>
      </c>
    </row>
    <row r="88" spans="3:20" ht="12" customHeight="1">
      <c r="C88" s="61"/>
      <c r="D88" s="72" t="s">
        <v>303</v>
      </c>
      <c r="E88" s="120" t="s">
        <v>234</v>
      </c>
      <c r="F88" s="121" t="s">
        <v>259</v>
      </c>
      <c r="G88" s="121" t="s">
        <v>304</v>
      </c>
      <c r="H88" s="60">
        <f t="shared" si="3"/>
        <v>4.9419504649531465</v>
      </c>
      <c r="I88" s="70">
        <v>2.578803681099489</v>
      </c>
      <c r="J88" s="70">
        <v>0</v>
      </c>
      <c r="K88" s="70">
        <v>2.3631467838536575</v>
      </c>
      <c r="L88" s="70">
        <v>0</v>
      </c>
      <c r="N88" s="127"/>
      <c r="O88" s="127"/>
      <c r="P88" s="127"/>
      <c r="Q88" s="127"/>
      <c r="R88" s="127"/>
      <c r="S88" s="127"/>
      <c r="T88" s="129" t="s">
        <v>157</v>
      </c>
    </row>
    <row r="89" spans="3:20" ht="12" customHeight="1">
      <c r="C89" s="61"/>
      <c r="D89" s="72" t="s">
        <v>305</v>
      </c>
      <c r="E89" s="120" t="s">
        <v>237</v>
      </c>
      <c r="F89" s="121" t="s">
        <v>259</v>
      </c>
      <c r="G89" s="121" t="s">
        <v>306</v>
      </c>
      <c r="H89" s="60">
        <f t="shared" si="3"/>
        <v>0</v>
      </c>
      <c r="I89" s="70">
        <v>0</v>
      </c>
      <c r="J89" s="70">
        <v>0</v>
      </c>
      <c r="K89" s="70">
        <v>0</v>
      </c>
      <c r="L89" s="70">
        <v>0</v>
      </c>
      <c r="N89" s="127"/>
      <c r="O89" s="127"/>
      <c r="P89" s="127"/>
      <c r="Q89" s="127"/>
      <c r="R89" s="127"/>
      <c r="S89" s="127"/>
      <c r="T89" s="129" t="s">
        <v>157</v>
      </c>
    </row>
    <row r="90" spans="3:20" ht="12" customHeight="1">
      <c r="C90" s="61"/>
      <c r="D90" s="72" t="s">
        <v>307</v>
      </c>
      <c r="E90" s="120" t="s">
        <v>240</v>
      </c>
      <c r="F90" s="121" t="s">
        <v>259</v>
      </c>
      <c r="G90" s="121" t="s">
        <v>308</v>
      </c>
      <c r="H90" s="60">
        <f t="shared" si="3"/>
        <v>0</v>
      </c>
      <c r="I90" s="70">
        <v>0</v>
      </c>
      <c r="J90" s="70">
        <v>0</v>
      </c>
      <c r="K90" s="70">
        <v>0</v>
      </c>
      <c r="L90" s="70">
        <v>0</v>
      </c>
      <c r="N90" s="127"/>
      <c r="O90" s="127"/>
      <c r="P90" s="127"/>
      <c r="Q90" s="127"/>
      <c r="R90" s="127"/>
      <c r="S90" s="127"/>
      <c r="T90" s="129" t="s">
        <v>157</v>
      </c>
    </row>
    <row r="91" spans="3:20" ht="12" customHeight="1">
      <c r="C91" s="61"/>
      <c r="D91" s="72" t="s">
        <v>309</v>
      </c>
      <c r="E91" s="120" t="s">
        <v>243</v>
      </c>
      <c r="F91" s="121" t="s">
        <v>259</v>
      </c>
      <c r="G91" s="121" t="s">
        <v>310</v>
      </c>
      <c r="H91" s="60">
        <f t="shared" si="3"/>
        <v>0.59951884820127166</v>
      </c>
      <c r="I91" s="70">
        <v>6.4553271999518186E-2</v>
      </c>
      <c r="J91" s="70">
        <v>0</v>
      </c>
      <c r="K91" s="70">
        <v>0.48198610503274564</v>
      </c>
      <c r="L91" s="70">
        <v>5.297947116900785E-2</v>
      </c>
      <c r="N91" s="127"/>
      <c r="O91" s="127"/>
      <c r="P91" s="127"/>
      <c r="Q91" s="127"/>
      <c r="R91" s="127"/>
      <c r="S91" s="127"/>
      <c r="T91" s="129" t="s">
        <v>157</v>
      </c>
    </row>
    <row r="92" spans="3:20" ht="12" customHeight="1">
      <c r="C92" s="61"/>
      <c r="D92" s="112" t="s">
        <v>311</v>
      </c>
      <c r="E92" s="122" t="s">
        <v>312</v>
      </c>
      <c r="F92" s="113" t="s">
        <v>259</v>
      </c>
      <c r="G92" s="71" t="s">
        <v>313</v>
      </c>
      <c r="H92" s="60">
        <f t="shared" si="3"/>
        <v>0</v>
      </c>
      <c r="I92" s="70">
        <v>0</v>
      </c>
      <c r="J92" s="70">
        <v>0</v>
      </c>
      <c r="K92" s="70">
        <v>0</v>
      </c>
      <c r="L92" s="70">
        <v>0</v>
      </c>
      <c r="N92" s="127"/>
      <c r="O92" s="127"/>
      <c r="P92" s="127"/>
      <c r="Q92" s="127"/>
      <c r="R92" s="127"/>
      <c r="S92" s="127"/>
      <c r="T92" s="129" t="s">
        <v>157</v>
      </c>
    </row>
    <row r="93" spans="3:20" ht="12" customHeight="1">
      <c r="C93" s="61"/>
      <c r="D93" s="72" t="s">
        <v>314</v>
      </c>
      <c r="E93" s="120" t="s">
        <v>249</v>
      </c>
      <c r="F93" s="121" t="s">
        <v>259</v>
      </c>
      <c r="G93" s="121" t="s">
        <v>315</v>
      </c>
      <c r="H93" s="60">
        <f t="shared" si="3"/>
        <v>0.59951884820127166</v>
      </c>
      <c r="I93" s="70">
        <v>6.4553271999518186E-2</v>
      </c>
      <c r="J93" s="70">
        <v>0</v>
      </c>
      <c r="K93" s="70">
        <v>0.48198610503274564</v>
      </c>
      <c r="L93" s="70">
        <v>5.297947116900785E-2</v>
      </c>
      <c r="N93" s="127"/>
      <c r="O93" s="127"/>
      <c r="P93" s="127"/>
      <c r="Q93" s="127"/>
      <c r="R93" s="127"/>
      <c r="S93" s="127"/>
      <c r="T93" s="129" t="s">
        <v>157</v>
      </c>
    </row>
    <row r="94" spans="3:20" ht="24" customHeight="1">
      <c r="C94" s="61"/>
      <c r="D94" s="72" t="s">
        <v>316</v>
      </c>
      <c r="E94" s="120" t="s">
        <v>252</v>
      </c>
      <c r="F94" s="121" t="s">
        <v>259</v>
      </c>
      <c r="G94" s="121" t="s">
        <v>317</v>
      </c>
      <c r="H94" s="60">
        <f t="shared" si="3"/>
        <v>0</v>
      </c>
      <c r="I94" s="60">
        <f>I91-I93</f>
        <v>0</v>
      </c>
      <c r="J94" s="60">
        <f>J91-J93</f>
        <v>0</v>
      </c>
      <c r="K94" s="60">
        <f>K91-K93</f>
        <v>0</v>
      </c>
      <c r="L94" s="60">
        <f>L91-L93</f>
        <v>0</v>
      </c>
      <c r="N94" s="127"/>
      <c r="O94" s="127"/>
      <c r="P94" s="127"/>
      <c r="Q94" s="127"/>
      <c r="R94" s="127"/>
      <c r="S94" s="127"/>
      <c r="T94" s="129" t="s">
        <v>157</v>
      </c>
    </row>
    <row r="95" spans="3:20" ht="12" customHeight="1">
      <c r="C95" s="61"/>
      <c r="D95" s="72" t="s">
        <v>318</v>
      </c>
      <c r="E95" s="120" t="s">
        <v>255</v>
      </c>
      <c r="F95" s="121" t="s">
        <v>259</v>
      </c>
      <c r="G95" s="121" t="s">
        <v>319</v>
      </c>
      <c r="H95" s="60">
        <f t="shared" si="3"/>
        <v>7.6864555595168582E-4</v>
      </c>
      <c r="I95" s="60">
        <f>SUM(I56,I71,I76)-SUM(I77,I88:I91)</f>
        <v>0.15819866517197134</v>
      </c>
      <c r="J95" s="60">
        <f>SUM(J56,J71,J76)-SUM(J77,J88:J91)</f>
        <v>0</v>
      </c>
      <c r="K95" s="60">
        <f>SUM(K56,K71,K76)-SUM(K77,K88:K91)</f>
        <v>-0.22468412537873661</v>
      </c>
      <c r="L95" s="60">
        <f>SUM(L56,L71,L76)-SUM(L77,L88:L91)</f>
        <v>6.7254105762716954E-2</v>
      </c>
      <c r="N95" s="127"/>
      <c r="O95" s="127"/>
      <c r="P95" s="127"/>
      <c r="Q95" s="127"/>
      <c r="R95" s="127"/>
      <c r="S95" s="127"/>
      <c r="T95" s="129" t="s">
        <v>157</v>
      </c>
    </row>
    <row r="96" spans="3:20" ht="18" customHeight="1">
      <c r="C96" s="61"/>
      <c r="D96" s="189" t="s">
        <v>320</v>
      </c>
      <c r="E96" s="190"/>
      <c r="F96" s="190"/>
      <c r="G96" s="137"/>
      <c r="H96" s="135"/>
      <c r="I96" s="135"/>
      <c r="J96" s="135"/>
      <c r="K96" s="135"/>
      <c r="L96" s="136"/>
      <c r="N96" s="127"/>
      <c r="O96" s="127"/>
      <c r="P96" s="127"/>
      <c r="Q96" s="127"/>
      <c r="R96" s="127"/>
      <c r="S96" s="127"/>
      <c r="T96" s="127"/>
    </row>
    <row r="97" spans="3:20" ht="12" customHeight="1">
      <c r="C97" s="61"/>
      <c r="D97" s="72" t="s">
        <v>321</v>
      </c>
      <c r="E97" s="120" t="s">
        <v>322</v>
      </c>
      <c r="F97" s="121" t="s">
        <v>259</v>
      </c>
      <c r="G97" s="121" t="s">
        <v>323</v>
      </c>
      <c r="H97" s="60">
        <f>SUM(I97:L97)</f>
        <v>13.712</v>
      </c>
      <c r="I97" s="70">
        <v>9.84</v>
      </c>
      <c r="J97" s="70">
        <v>0</v>
      </c>
      <c r="K97" s="70">
        <v>3.8719999999999999</v>
      </c>
      <c r="L97" s="70">
        <v>0</v>
      </c>
      <c r="N97" s="127"/>
      <c r="O97" s="127"/>
      <c r="P97" s="127"/>
      <c r="Q97" s="127"/>
      <c r="R97" s="127"/>
      <c r="S97" s="127"/>
      <c r="T97" s="129" t="s">
        <v>157</v>
      </c>
    </row>
    <row r="98" spans="3:20" ht="12" customHeight="1">
      <c r="C98" s="61"/>
      <c r="D98" s="72" t="s">
        <v>324</v>
      </c>
      <c r="E98" s="120" t="s">
        <v>325</v>
      </c>
      <c r="F98" s="121" t="s">
        <v>259</v>
      </c>
      <c r="G98" s="121" t="s">
        <v>326</v>
      </c>
      <c r="H98" s="60">
        <f>SUM(I98:L98)</f>
        <v>0</v>
      </c>
      <c r="I98" s="70"/>
      <c r="J98" s="70"/>
      <c r="K98" s="70"/>
      <c r="L98" s="70"/>
      <c r="N98" s="127"/>
      <c r="O98" s="127"/>
      <c r="P98" s="127"/>
      <c r="Q98" s="127"/>
      <c r="R98" s="127"/>
      <c r="S98" s="127"/>
      <c r="T98" s="129" t="s">
        <v>157</v>
      </c>
    </row>
    <row r="99" spans="3:20" ht="12" customHeight="1">
      <c r="C99" s="61"/>
      <c r="D99" s="72" t="s">
        <v>327</v>
      </c>
      <c r="E99" s="120" t="s">
        <v>328</v>
      </c>
      <c r="F99" s="121" t="s">
        <v>259</v>
      </c>
      <c r="G99" s="121" t="s">
        <v>329</v>
      </c>
      <c r="H99" s="60">
        <f>SUM(I99:L99)</f>
        <v>0</v>
      </c>
      <c r="I99" s="70"/>
      <c r="J99" s="70"/>
      <c r="K99" s="70"/>
      <c r="L99" s="70"/>
      <c r="N99" s="127"/>
      <c r="O99" s="127"/>
      <c r="P99" s="127"/>
      <c r="Q99" s="127"/>
      <c r="R99" s="127"/>
      <c r="S99" s="127"/>
      <c r="T99" s="129" t="s">
        <v>157</v>
      </c>
    </row>
    <row r="100" spans="3:20" ht="18" customHeight="1">
      <c r="C100" s="61"/>
      <c r="D100" s="189" t="s">
        <v>330</v>
      </c>
      <c r="E100" s="190"/>
      <c r="F100" s="190"/>
      <c r="G100" s="137"/>
      <c r="H100" s="135"/>
      <c r="I100" s="135"/>
      <c r="J100" s="135"/>
      <c r="K100" s="135"/>
      <c r="L100" s="136"/>
      <c r="N100" s="127"/>
      <c r="O100" s="127"/>
      <c r="P100" s="127"/>
      <c r="Q100" s="127"/>
      <c r="R100" s="127"/>
      <c r="S100" s="127"/>
      <c r="T100" s="127"/>
    </row>
    <row r="101" spans="3:20" ht="12" customHeight="1">
      <c r="C101" s="61"/>
      <c r="D101" s="72" t="s">
        <v>331</v>
      </c>
      <c r="E101" s="120" t="s">
        <v>332</v>
      </c>
      <c r="F101" s="121" t="s">
        <v>156</v>
      </c>
      <c r="G101" s="121" t="s">
        <v>333</v>
      </c>
      <c r="H101" s="60">
        <f t="shared" ref="H101:H132" si="4">SUM(I101:L101)</f>
        <v>0</v>
      </c>
      <c r="I101" s="60">
        <f>SUM(I102,I103)</f>
        <v>0</v>
      </c>
      <c r="J101" s="60">
        <f>SUM(J102,J103)</f>
        <v>0</v>
      </c>
      <c r="K101" s="60">
        <f>SUM(K102,K103)</f>
        <v>0</v>
      </c>
      <c r="L101" s="60">
        <f>SUM(L102,L103)</f>
        <v>0</v>
      </c>
      <c r="N101" s="127"/>
      <c r="O101" s="127"/>
      <c r="P101" s="127"/>
      <c r="Q101" s="127"/>
      <c r="R101" s="127"/>
      <c r="S101" s="127"/>
      <c r="T101" s="129" t="s">
        <v>157</v>
      </c>
    </row>
    <row r="102" spans="3:20" ht="12" customHeight="1">
      <c r="C102" s="61"/>
      <c r="D102" s="112" t="s">
        <v>334</v>
      </c>
      <c r="E102" s="122" t="s">
        <v>335</v>
      </c>
      <c r="F102" s="113" t="s">
        <v>156</v>
      </c>
      <c r="G102" s="71" t="s">
        <v>336</v>
      </c>
      <c r="H102" s="60">
        <f t="shared" si="4"/>
        <v>0</v>
      </c>
      <c r="I102" s="70"/>
      <c r="J102" s="70"/>
      <c r="K102" s="70"/>
      <c r="L102" s="70"/>
      <c r="N102" s="127"/>
      <c r="O102" s="127"/>
      <c r="P102" s="127"/>
      <c r="Q102" s="127"/>
      <c r="R102" s="127"/>
      <c r="S102" s="127"/>
      <c r="T102" s="129" t="s">
        <v>157</v>
      </c>
    </row>
    <row r="103" spans="3:20" ht="12" customHeight="1">
      <c r="C103" s="61"/>
      <c r="D103" s="112" t="s">
        <v>337</v>
      </c>
      <c r="E103" s="122" t="s">
        <v>338</v>
      </c>
      <c r="F103" s="113" t="s">
        <v>156</v>
      </c>
      <c r="G103" s="71" t="s">
        <v>339</v>
      </c>
      <c r="H103" s="60">
        <f t="shared" si="4"/>
        <v>0</v>
      </c>
      <c r="I103" s="60">
        <f>I106</f>
        <v>0</v>
      </c>
      <c r="J103" s="60">
        <f>J106</f>
        <v>0</v>
      </c>
      <c r="K103" s="60">
        <f>K106</f>
        <v>0</v>
      </c>
      <c r="L103" s="60">
        <f>L106</f>
        <v>0</v>
      </c>
      <c r="N103" s="127"/>
      <c r="O103" s="127"/>
      <c r="P103" s="127"/>
      <c r="Q103" s="127"/>
      <c r="R103" s="127"/>
      <c r="S103" s="127"/>
      <c r="T103" s="129" t="s">
        <v>157</v>
      </c>
    </row>
    <row r="104" spans="3:20" ht="12" customHeight="1">
      <c r="C104" s="61"/>
      <c r="D104" s="112" t="s">
        <v>340</v>
      </c>
      <c r="E104" s="123" t="s">
        <v>341</v>
      </c>
      <c r="F104" s="113" t="s">
        <v>259</v>
      </c>
      <c r="G104" s="71" t="s">
        <v>342</v>
      </c>
      <c r="H104" s="60">
        <f t="shared" si="4"/>
        <v>0</v>
      </c>
      <c r="I104" s="70"/>
      <c r="J104" s="70"/>
      <c r="K104" s="70"/>
      <c r="L104" s="70"/>
      <c r="N104" s="127"/>
      <c r="O104" s="127"/>
      <c r="P104" s="127"/>
      <c r="Q104" s="127"/>
      <c r="R104" s="127"/>
      <c r="S104" s="127"/>
      <c r="T104" s="129" t="s">
        <v>157</v>
      </c>
    </row>
    <row r="105" spans="3:20" ht="12" customHeight="1">
      <c r="C105" s="61"/>
      <c r="D105" s="112" t="s">
        <v>343</v>
      </c>
      <c r="E105" s="124" t="s">
        <v>344</v>
      </c>
      <c r="F105" s="113" t="s">
        <v>259</v>
      </c>
      <c r="G105" s="71" t="s">
        <v>345</v>
      </c>
      <c r="H105" s="60">
        <f t="shared" si="4"/>
        <v>0</v>
      </c>
      <c r="I105" s="70"/>
      <c r="J105" s="70"/>
      <c r="K105" s="70"/>
      <c r="L105" s="70"/>
      <c r="N105" s="127"/>
      <c r="O105" s="127"/>
      <c r="P105" s="127"/>
      <c r="Q105" s="127"/>
      <c r="R105" s="127"/>
      <c r="S105" s="127"/>
      <c r="T105" s="129" t="s">
        <v>157</v>
      </c>
    </row>
    <row r="106" spans="3:20" ht="12" customHeight="1">
      <c r="C106" s="61"/>
      <c r="D106" s="112" t="s">
        <v>346</v>
      </c>
      <c r="E106" s="123" t="s">
        <v>347</v>
      </c>
      <c r="F106" s="113" t="s">
        <v>156</v>
      </c>
      <c r="G106" s="71" t="s">
        <v>348</v>
      </c>
      <c r="H106" s="60">
        <f t="shared" si="4"/>
        <v>0</v>
      </c>
      <c r="I106" s="70"/>
      <c r="J106" s="70"/>
      <c r="K106" s="70"/>
      <c r="L106" s="70"/>
      <c r="N106" s="127"/>
      <c r="O106" s="127"/>
      <c r="P106" s="127"/>
      <c r="Q106" s="127"/>
      <c r="R106" s="127"/>
      <c r="S106" s="127"/>
      <c r="T106" s="129" t="s">
        <v>157</v>
      </c>
    </row>
    <row r="107" spans="3:20" ht="12" customHeight="1">
      <c r="C107" s="61"/>
      <c r="D107" s="72" t="s">
        <v>349</v>
      </c>
      <c r="E107" s="120" t="s">
        <v>350</v>
      </c>
      <c r="F107" s="121" t="s">
        <v>156</v>
      </c>
      <c r="G107" s="121" t="s">
        <v>351</v>
      </c>
      <c r="H107" s="60">
        <f t="shared" si="4"/>
        <v>0</v>
      </c>
      <c r="I107" s="60">
        <f>SUM(I108,I124)</f>
        <v>0</v>
      </c>
      <c r="J107" s="60">
        <f>SUM(J108,J124)</f>
        <v>0</v>
      </c>
      <c r="K107" s="60">
        <f>SUM(K108,K124)</f>
        <v>0</v>
      </c>
      <c r="L107" s="60">
        <f>SUM(L108,L124)</f>
        <v>0</v>
      </c>
      <c r="N107" s="127"/>
      <c r="O107" s="127"/>
      <c r="P107" s="127"/>
      <c r="Q107" s="127"/>
      <c r="R107" s="127"/>
      <c r="S107" s="127"/>
      <c r="T107" s="129" t="s">
        <v>157</v>
      </c>
    </row>
    <row r="108" spans="3:20" ht="12" customHeight="1">
      <c r="C108" s="61"/>
      <c r="D108" s="112" t="s">
        <v>352</v>
      </c>
      <c r="E108" s="122" t="s">
        <v>353</v>
      </c>
      <c r="F108" s="113" t="s">
        <v>156</v>
      </c>
      <c r="G108" s="71" t="s">
        <v>354</v>
      </c>
      <c r="H108" s="60">
        <f t="shared" si="4"/>
        <v>0</v>
      </c>
      <c r="I108" s="60">
        <f>SUM(I109:I110)</f>
        <v>0</v>
      </c>
      <c r="J108" s="60">
        <f>SUM(J109:J110)</f>
        <v>0</v>
      </c>
      <c r="K108" s="60">
        <f>SUM(K109:K110)</f>
        <v>0</v>
      </c>
      <c r="L108" s="60">
        <f>SUM(L109:L110)</f>
        <v>0</v>
      </c>
      <c r="N108" s="127"/>
      <c r="O108" s="127"/>
      <c r="P108" s="127"/>
      <c r="Q108" s="127"/>
      <c r="R108" s="127"/>
      <c r="S108" s="127"/>
      <c r="T108" s="129" t="s">
        <v>157</v>
      </c>
    </row>
    <row r="109" spans="3:20" ht="12" customHeight="1">
      <c r="C109" s="61"/>
      <c r="D109" s="112" t="s">
        <v>355</v>
      </c>
      <c r="E109" s="123" t="s">
        <v>356</v>
      </c>
      <c r="F109" s="113" t="s">
        <v>156</v>
      </c>
      <c r="G109" s="71" t="s">
        <v>357</v>
      </c>
      <c r="H109" s="60">
        <f t="shared" si="4"/>
        <v>0</v>
      </c>
      <c r="I109" s="70"/>
      <c r="J109" s="70"/>
      <c r="K109" s="70"/>
      <c r="L109" s="70"/>
      <c r="N109" s="127"/>
      <c r="O109" s="127"/>
      <c r="P109" s="127"/>
      <c r="Q109" s="127"/>
      <c r="R109" s="127"/>
      <c r="S109" s="127"/>
      <c r="T109" s="129" t="s">
        <v>157</v>
      </c>
    </row>
    <row r="110" spans="3:20" ht="12" customHeight="1">
      <c r="C110" s="61"/>
      <c r="D110" s="112" t="s">
        <v>358</v>
      </c>
      <c r="E110" s="123" t="s">
        <v>359</v>
      </c>
      <c r="F110" s="113" t="s">
        <v>156</v>
      </c>
      <c r="G110" s="71" t="s">
        <v>360</v>
      </c>
      <c r="H110" s="60">
        <f t="shared" si="4"/>
        <v>0</v>
      </c>
      <c r="I110" s="60">
        <f>SUM(I111,I114,I117,I120:I123)</f>
        <v>0</v>
      </c>
      <c r="J110" s="60">
        <f>SUM(J111,J114,J117,J120:J123)</f>
        <v>0</v>
      </c>
      <c r="K110" s="60">
        <f>SUM(K111,K114,K117,K120:K123)</f>
        <v>0</v>
      </c>
      <c r="L110" s="60">
        <f>SUM(L111,L114,L117,L120:L123)</f>
        <v>0</v>
      </c>
      <c r="N110" s="127"/>
      <c r="O110" s="127"/>
      <c r="P110" s="127"/>
      <c r="Q110" s="127"/>
      <c r="R110" s="127"/>
      <c r="S110" s="127"/>
      <c r="T110" s="129" t="s">
        <v>157</v>
      </c>
    </row>
    <row r="111" spans="3:20" ht="36" customHeight="1">
      <c r="C111" s="61"/>
      <c r="D111" s="112" t="s">
        <v>361</v>
      </c>
      <c r="E111" s="124" t="s">
        <v>362</v>
      </c>
      <c r="F111" s="113" t="s">
        <v>156</v>
      </c>
      <c r="G111" s="71" t="s">
        <v>363</v>
      </c>
      <c r="H111" s="60">
        <f t="shared" si="4"/>
        <v>0</v>
      </c>
      <c r="I111" s="60">
        <f>SUM(I112:I113)</f>
        <v>0</v>
      </c>
      <c r="J111" s="60">
        <f>SUM(J112:J113)</f>
        <v>0</v>
      </c>
      <c r="K111" s="60">
        <f>SUM(K112:K113)</f>
        <v>0</v>
      </c>
      <c r="L111" s="60">
        <f>SUM(L112:L113)</f>
        <v>0</v>
      </c>
      <c r="N111" s="127"/>
      <c r="O111" s="127"/>
      <c r="P111" s="127"/>
      <c r="Q111" s="127"/>
      <c r="R111" s="127"/>
      <c r="S111" s="127"/>
      <c r="T111" s="129" t="s">
        <v>157</v>
      </c>
    </row>
    <row r="112" spans="3:20" ht="12" customHeight="1">
      <c r="C112" s="61"/>
      <c r="D112" s="112" t="s">
        <v>364</v>
      </c>
      <c r="E112" s="125" t="s">
        <v>365</v>
      </c>
      <c r="F112" s="113" t="s">
        <v>156</v>
      </c>
      <c r="G112" s="71" t="s">
        <v>366</v>
      </c>
      <c r="H112" s="60">
        <f t="shared" si="4"/>
        <v>0</v>
      </c>
      <c r="I112" s="70"/>
      <c r="J112" s="70"/>
      <c r="K112" s="70"/>
      <c r="L112" s="70"/>
      <c r="N112" s="127"/>
      <c r="O112" s="127"/>
      <c r="P112" s="127"/>
      <c r="Q112" s="127"/>
      <c r="R112" s="127"/>
      <c r="S112" s="127"/>
      <c r="T112" s="129" t="s">
        <v>157</v>
      </c>
    </row>
    <row r="113" spans="3:20" ht="12" customHeight="1">
      <c r="C113" s="61"/>
      <c r="D113" s="112" t="s">
        <v>367</v>
      </c>
      <c r="E113" s="125" t="s">
        <v>368</v>
      </c>
      <c r="F113" s="113" t="s">
        <v>156</v>
      </c>
      <c r="G113" s="71" t="s">
        <v>369</v>
      </c>
      <c r="H113" s="60">
        <f t="shared" si="4"/>
        <v>0</v>
      </c>
      <c r="I113" s="70"/>
      <c r="J113" s="70"/>
      <c r="K113" s="70"/>
      <c r="L113" s="70"/>
      <c r="N113" s="127"/>
      <c r="O113" s="127"/>
      <c r="P113" s="127"/>
      <c r="Q113" s="127"/>
      <c r="R113" s="127"/>
      <c r="S113" s="127"/>
      <c r="T113" s="129" t="s">
        <v>157</v>
      </c>
    </row>
    <row r="114" spans="3:20" ht="36" customHeight="1">
      <c r="C114" s="61"/>
      <c r="D114" s="112" t="s">
        <v>370</v>
      </c>
      <c r="E114" s="124" t="s">
        <v>371</v>
      </c>
      <c r="F114" s="113" t="s">
        <v>156</v>
      </c>
      <c r="G114" s="71" t="s">
        <v>372</v>
      </c>
      <c r="H114" s="60">
        <f t="shared" si="4"/>
        <v>0</v>
      </c>
      <c r="I114" s="60">
        <f>SUM(I115:I116)</f>
        <v>0</v>
      </c>
      <c r="J114" s="60">
        <f>SUM(J115:J116)</f>
        <v>0</v>
      </c>
      <c r="K114" s="60">
        <f>SUM(K115:K116)</f>
        <v>0</v>
      </c>
      <c r="L114" s="60">
        <f>SUM(L115:L116)</f>
        <v>0</v>
      </c>
      <c r="N114" s="127"/>
      <c r="O114" s="127"/>
      <c r="P114" s="127"/>
      <c r="Q114" s="127"/>
      <c r="R114" s="127"/>
      <c r="S114" s="127"/>
      <c r="T114" s="129" t="s">
        <v>157</v>
      </c>
    </row>
    <row r="115" spans="3:20" ht="12" customHeight="1">
      <c r="C115" s="61"/>
      <c r="D115" s="112" t="s">
        <v>373</v>
      </c>
      <c r="E115" s="125" t="s">
        <v>365</v>
      </c>
      <c r="F115" s="113" t="s">
        <v>156</v>
      </c>
      <c r="G115" s="71" t="s">
        <v>374</v>
      </c>
      <c r="H115" s="60">
        <f t="shared" si="4"/>
        <v>0</v>
      </c>
      <c r="I115" s="70"/>
      <c r="J115" s="70"/>
      <c r="K115" s="70"/>
      <c r="L115" s="70"/>
      <c r="N115" s="127"/>
      <c r="O115" s="127"/>
      <c r="P115" s="127"/>
      <c r="Q115" s="127"/>
      <c r="R115" s="127"/>
      <c r="S115" s="127"/>
      <c r="T115" s="129" t="s">
        <v>157</v>
      </c>
    </row>
    <row r="116" spans="3:20" ht="12" customHeight="1">
      <c r="C116" s="61"/>
      <c r="D116" s="112" t="s">
        <v>375</v>
      </c>
      <c r="E116" s="125" t="s">
        <v>368</v>
      </c>
      <c r="F116" s="113" t="s">
        <v>156</v>
      </c>
      <c r="G116" s="71" t="s">
        <v>376</v>
      </c>
      <c r="H116" s="60">
        <f t="shared" si="4"/>
        <v>0</v>
      </c>
      <c r="I116" s="70"/>
      <c r="J116" s="70"/>
      <c r="K116" s="70"/>
      <c r="L116" s="70"/>
      <c r="N116" s="127"/>
      <c r="O116" s="127"/>
      <c r="P116" s="127"/>
      <c r="Q116" s="127"/>
      <c r="R116" s="127"/>
      <c r="S116" s="127"/>
      <c r="T116" s="129" t="s">
        <v>157</v>
      </c>
    </row>
    <row r="117" spans="3:20" ht="24" customHeight="1">
      <c r="C117" s="61"/>
      <c r="D117" s="112" t="s">
        <v>377</v>
      </c>
      <c r="E117" s="124" t="s">
        <v>378</v>
      </c>
      <c r="F117" s="113" t="s">
        <v>156</v>
      </c>
      <c r="G117" s="71" t="s">
        <v>379</v>
      </c>
      <c r="H117" s="60">
        <f t="shared" si="4"/>
        <v>0</v>
      </c>
      <c r="I117" s="60">
        <f>SUM(I118:I119)</f>
        <v>0</v>
      </c>
      <c r="J117" s="60">
        <f>SUM(J118:J119)</f>
        <v>0</v>
      </c>
      <c r="K117" s="60">
        <f>SUM(K118:K119)</f>
        <v>0</v>
      </c>
      <c r="L117" s="60">
        <f>SUM(L118:L119)</f>
        <v>0</v>
      </c>
      <c r="N117" s="127"/>
      <c r="O117" s="127"/>
      <c r="P117" s="127"/>
      <c r="Q117" s="127"/>
      <c r="R117" s="127"/>
      <c r="S117" s="127"/>
      <c r="T117" s="129" t="s">
        <v>157</v>
      </c>
    </row>
    <row r="118" spans="3:20" ht="12" customHeight="1">
      <c r="C118" s="61"/>
      <c r="D118" s="112" t="s">
        <v>380</v>
      </c>
      <c r="E118" s="125" t="s">
        <v>365</v>
      </c>
      <c r="F118" s="113" t="s">
        <v>156</v>
      </c>
      <c r="G118" s="71" t="s">
        <v>381</v>
      </c>
      <c r="H118" s="60">
        <f t="shared" si="4"/>
        <v>0</v>
      </c>
      <c r="I118" s="70"/>
      <c r="J118" s="70"/>
      <c r="K118" s="70"/>
      <c r="L118" s="70"/>
      <c r="N118" s="127"/>
      <c r="O118" s="127"/>
      <c r="P118" s="127"/>
      <c r="Q118" s="127"/>
      <c r="R118" s="127"/>
      <c r="S118" s="127"/>
      <c r="T118" s="129" t="s">
        <v>157</v>
      </c>
    </row>
    <row r="119" spans="3:20" ht="12" customHeight="1">
      <c r="C119" s="61"/>
      <c r="D119" s="112" t="s">
        <v>382</v>
      </c>
      <c r="E119" s="125" t="s">
        <v>368</v>
      </c>
      <c r="F119" s="113" t="s">
        <v>156</v>
      </c>
      <c r="G119" s="71" t="s">
        <v>383</v>
      </c>
      <c r="H119" s="60">
        <f t="shared" si="4"/>
        <v>0</v>
      </c>
      <c r="I119" s="70"/>
      <c r="J119" s="70"/>
      <c r="K119" s="70"/>
      <c r="L119" s="70"/>
      <c r="N119" s="127"/>
      <c r="O119" s="127"/>
      <c r="P119" s="127"/>
      <c r="Q119" s="127"/>
      <c r="R119" s="127"/>
      <c r="S119" s="127"/>
      <c r="T119" s="129" t="s">
        <v>157</v>
      </c>
    </row>
    <row r="120" spans="3:20" ht="12" customHeight="1">
      <c r="C120" s="61"/>
      <c r="D120" s="112" t="s">
        <v>384</v>
      </c>
      <c r="E120" s="124" t="s">
        <v>385</v>
      </c>
      <c r="F120" s="113" t="s">
        <v>156</v>
      </c>
      <c r="G120" s="71" t="s">
        <v>386</v>
      </c>
      <c r="H120" s="60">
        <f t="shared" si="4"/>
        <v>0</v>
      </c>
      <c r="I120" s="70"/>
      <c r="J120" s="70"/>
      <c r="K120" s="70"/>
      <c r="L120" s="70"/>
      <c r="N120" s="127"/>
      <c r="O120" s="127"/>
      <c r="P120" s="127"/>
      <c r="Q120" s="127"/>
      <c r="R120" s="127"/>
      <c r="S120" s="127"/>
      <c r="T120" s="129" t="s">
        <v>157</v>
      </c>
    </row>
    <row r="121" spans="3:20" ht="12" customHeight="1">
      <c r="C121" s="61"/>
      <c r="D121" s="112" t="s">
        <v>387</v>
      </c>
      <c r="E121" s="124" t="s">
        <v>388</v>
      </c>
      <c r="F121" s="113" t="s">
        <v>156</v>
      </c>
      <c r="G121" s="71" t="s">
        <v>389</v>
      </c>
      <c r="H121" s="60">
        <f t="shared" si="4"/>
        <v>0</v>
      </c>
      <c r="I121" s="70"/>
      <c r="J121" s="70"/>
      <c r="K121" s="70"/>
      <c r="L121" s="70"/>
      <c r="N121" s="127"/>
      <c r="O121" s="127"/>
      <c r="P121" s="127"/>
      <c r="Q121" s="127"/>
      <c r="R121" s="127"/>
      <c r="S121" s="127"/>
      <c r="T121" s="129" t="s">
        <v>157</v>
      </c>
    </row>
    <row r="122" spans="3:20" ht="36" customHeight="1">
      <c r="C122" s="61"/>
      <c r="D122" s="112" t="s">
        <v>390</v>
      </c>
      <c r="E122" s="124" t="s">
        <v>391</v>
      </c>
      <c r="F122" s="113" t="s">
        <v>156</v>
      </c>
      <c r="G122" s="71" t="s">
        <v>392</v>
      </c>
      <c r="H122" s="60">
        <f t="shared" si="4"/>
        <v>0</v>
      </c>
      <c r="I122" s="70"/>
      <c r="J122" s="70"/>
      <c r="K122" s="70"/>
      <c r="L122" s="70"/>
      <c r="N122" s="127"/>
      <c r="O122" s="127"/>
      <c r="P122" s="127"/>
      <c r="Q122" s="127"/>
      <c r="R122" s="127"/>
      <c r="S122" s="127"/>
      <c r="T122" s="129" t="s">
        <v>157</v>
      </c>
    </row>
    <row r="123" spans="3:20" ht="24" customHeight="1">
      <c r="C123" s="61"/>
      <c r="D123" s="112" t="s">
        <v>393</v>
      </c>
      <c r="E123" s="124" t="s">
        <v>394</v>
      </c>
      <c r="F123" s="113" t="s">
        <v>156</v>
      </c>
      <c r="G123" s="71" t="s">
        <v>395</v>
      </c>
      <c r="H123" s="60">
        <f t="shared" si="4"/>
        <v>0</v>
      </c>
      <c r="I123" s="70"/>
      <c r="J123" s="70"/>
      <c r="K123" s="70"/>
      <c r="L123" s="70"/>
      <c r="N123" s="127"/>
      <c r="O123" s="127"/>
      <c r="P123" s="127"/>
      <c r="Q123" s="127"/>
      <c r="R123" s="127"/>
      <c r="S123" s="127"/>
      <c r="T123" s="129" t="s">
        <v>157</v>
      </c>
    </row>
    <row r="124" spans="3:20" ht="12" customHeight="1">
      <c r="C124" s="61"/>
      <c r="D124" s="112" t="s">
        <v>396</v>
      </c>
      <c r="E124" s="122" t="s">
        <v>397</v>
      </c>
      <c r="F124" s="113" t="s">
        <v>156</v>
      </c>
      <c r="G124" s="71" t="s">
        <v>398</v>
      </c>
      <c r="H124" s="60">
        <f t="shared" si="4"/>
        <v>0</v>
      </c>
      <c r="I124" s="60">
        <f>I127</f>
        <v>0</v>
      </c>
      <c r="J124" s="60">
        <f>J127</f>
        <v>0</v>
      </c>
      <c r="K124" s="60">
        <f>K127</f>
        <v>0</v>
      </c>
      <c r="L124" s="60">
        <f>L127</f>
        <v>0</v>
      </c>
      <c r="N124" s="127"/>
      <c r="O124" s="127"/>
      <c r="P124" s="127"/>
      <c r="Q124" s="127"/>
      <c r="R124" s="127"/>
      <c r="S124" s="127"/>
      <c r="T124" s="129" t="s">
        <v>157</v>
      </c>
    </row>
    <row r="125" spans="3:20" ht="12" customHeight="1">
      <c r="C125" s="61"/>
      <c r="D125" s="112" t="s">
        <v>399</v>
      </c>
      <c r="E125" s="123" t="s">
        <v>341</v>
      </c>
      <c r="F125" s="113" t="s">
        <v>259</v>
      </c>
      <c r="G125" s="71" t="s">
        <v>400</v>
      </c>
      <c r="H125" s="60">
        <f t="shared" si="4"/>
        <v>0</v>
      </c>
      <c r="I125" s="70"/>
      <c r="J125" s="70"/>
      <c r="K125" s="70"/>
      <c r="L125" s="70"/>
      <c r="N125" s="127"/>
      <c r="O125" s="127"/>
      <c r="P125" s="127"/>
      <c r="Q125" s="127"/>
      <c r="R125" s="127"/>
      <c r="S125" s="127"/>
      <c r="T125" s="129" t="s">
        <v>157</v>
      </c>
    </row>
    <row r="126" spans="3:20" ht="12" customHeight="1">
      <c r="C126" s="61"/>
      <c r="D126" s="112" t="s">
        <v>401</v>
      </c>
      <c r="E126" s="124" t="s">
        <v>344</v>
      </c>
      <c r="F126" s="113" t="s">
        <v>259</v>
      </c>
      <c r="G126" s="71" t="s">
        <v>402</v>
      </c>
      <c r="H126" s="60">
        <f t="shared" si="4"/>
        <v>0</v>
      </c>
      <c r="I126" s="70"/>
      <c r="J126" s="70"/>
      <c r="K126" s="70"/>
      <c r="L126" s="70"/>
      <c r="N126" s="127"/>
      <c r="O126" s="127"/>
      <c r="P126" s="127"/>
      <c r="Q126" s="127"/>
      <c r="R126" s="127"/>
      <c r="S126" s="127"/>
      <c r="T126" s="129" t="s">
        <v>157</v>
      </c>
    </row>
    <row r="127" spans="3:20" ht="12" customHeight="1">
      <c r="C127" s="61"/>
      <c r="D127" s="112" t="s">
        <v>403</v>
      </c>
      <c r="E127" s="123" t="s">
        <v>347</v>
      </c>
      <c r="F127" s="113" t="s">
        <v>156</v>
      </c>
      <c r="G127" s="71" t="s">
        <v>404</v>
      </c>
      <c r="H127" s="60">
        <f t="shared" si="4"/>
        <v>0</v>
      </c>
      <c r="I127" s="70"/>
      <c r="J127" s="70"/>
      <c r="K127" s="70"/>
      <c r="L127" s="70"/>
      <c r="N127" s="127"/>
      <c r="O127" s="127"/>
      <c r="P127" s="127"/>
      <c r="Q127" s="127"/>
      <c r="R127" s="127"/>
      <c r="S127" s="127"/>
      <c r="T127" s="129" t="s">
        <v>157</v>
      </c>
    </row>
    <row r="128" spans="3:20" ht="12" customHeight="1">
      <c r="C128" s="61"/>
      <c r="D128" s="72" t="s">
        <v>405</v>
      </c>
      <c r="E128" s="120" t="s">
        <v>406</v>
      </c>
      <c r="F128" s="121" t="s">
        <v>156</v>
      </c>
      <c r="G128" s="121" t="s">
        <v>407</v>
      </c>
      <c r="H128" s="60">
        <f t="shared" si="4"/>
        <v>4272.6760000000004</v>
      </c>
      <c r="I128" s="60">
        <f>SUM(I129,I130)</f>
        <v>4050.971</v>
      </c>
      <c r="J128" s="60">
        <f>SUM(J129,J130)</f>
        <v>0</v>
      </c>
      <c r="K128" s="60">
        <f>SUM(K129,K130)</f>
        <v>221.70500000000001</v>
      </c>
      <c r="L128" s="60">
        <f>SUM(L129,L130)</f>
        <v>0</v>
      </c>
      <c r="N128" s="127"/>
      <c r="O128" s="127"/>
      <c r="P128" s="127"/>
      <c r="Q128" s="127"/>
      <c r="R128" s="127"/>
      <c r="S128" s="127"/>
      <c r="T128" s="129" t="s">
        <v>157</v>
      </c>
    </row>
    <row r="129" spans="3:20" ht="12" customHeight="1">
      <c r="C129" s="61"/>
      <c r="D129" s="112" t="s">
        <v>408</v>
      </c>
      <c r="E129" s="122" t="s">
        <v>335</v>
      </c>
      <c r="F129" s="113" t="s">
        <v>156</v>
      </c>
      <c r="G129" s="71" t="s">
        <v>409</v>
      </c>
      <c r="H129" s="60">
        <f t="shared" si="4"/>
        <v>4247.4840000000004</v>
      </c>
      <c r="I129" s="70">
        <v>4050.971</v>
      </c>
      <c r="J129" s="70">
        <v>0</v>
      </c>
      <c r="K129" s="70">
        <v>196.51300000000001</v>
      </c>
      <c r="L129" s="70">
        <v>0</v>
      </c>
      <c r="N129" s="127"/>
      <c r="O129" s="127"/>
      <c r="P129" s="127"/>
      <c r="Q129" s="127"/>
      <c r="R129" s="127"/>
      <c r="S129" s="127"/>
      <c r="T129" s="129" t="s">
        <v>157</v>
      </c>
    </row>
    <row r="130" spans="3:20" ht="12" customHeight="1">
      <c r="C130" s="61"/>
      <c r="D130" s="112" t="s">
        <v>410</v>
      </c>
      <c r="E130" s="122" t="s">
        <v>338</v>
      </c>
      <c r="F130" s="113" t="s">
        <v>156</v>
      </c>
      <c r="G130" s="71" t="s">
        <v>411</v>
      </c>
      <c r="H130" s="60">
        <f t="shared" si="4"/>
        <v>25.192</v>
      </c>
      <c r="I130" s="60">
        <f>I132</f>
        <v>0</v>
      </c>
      <c r="J130" s="60">
        <f>J132</f>
        <v>0</v>
      </c>
      <c r="K130" s="60">
        <f>K132</f>
        <v>25.192</v>
      </c>
      <c r="L130" s="60">
        <f>L132</f>
        <v>0</v>
      </c>
      <c r="N130" s="127"/>
      <c r="O130" s="127"/>
      <c r="P130" s="127"/>
      <c r="Q130" s="127"/>
      <c r="R130" s="127"/>
      <c r="S130" s="127"/>
      <c r="T130" s="129" t="s">
        <v>157</v>
      </c>
    </row>
    <row r="131" spans="3:20" ht="12" customHeight="1">
      <c r="C131" s="61"/>
      <c r="D131" s="112" t="s">
        <v>412</v>
      </c>
      <c r="E131" s="123" t="s">
        <v>413</v>
      </c>
      <c r="F131" s="113" t="s">
        <v>259</v>
      </c>
      <c r="G131" s="71" t="s">
        <v>414</v>
      </c>
      <c r="H131" s="60">
        <f t="shared" si="4"/>
        <v>4.4999999999999998E-2</v>
      </c>
      <c r="I131" s="70">
        <v>0</v>
      </c>
      <c r="J131" s="70">
        <v>0</v>
      </c>
      <c r="K131" s="70">
        <v>4.4999999999999998E-2</v>
      </c>
      <c r="L131" s="70">
        <v>0</v>
      </c>
      <c r="N131" s="127"/>
      <c r="O131" s="127"/>
      <c r="P131" s="127"/>
      <c r="Q131" s="127"/>
      <c r="R131" s="127"/>
      <c r="S131" s="127"/>
      <c r="T131" s="129" t="s">
        <v>157</v>
      </c>
    </row>
    <row r="132" spans="3:20" ht="12" customHeight="1">
      <c r="C132" s="61"/>
      <c r="D132" s="112" t="s">
        <v>415</v>
      </c>
      <c r="E132" s="123" t="s">
        <v>347</v>
      </c>
      <c r="F132" s="113" t="s">
        <v>156</v>
      </c>
      <c r="G132" s="71" t="s">
        <v>416</v>
      </c>
      <c r="H132" s="60">
        <f t="shared" si="4"/>
        <v>25.192</v>
      </c>
      <c r="I132" s="70">
        <v>0</v>
      </c>
      <c r="J132" s="70">
        <v>0</v>
      </c>
      <c r="K132" s="70">
        <v>25.192</v>
      </c>
      <c r="L132" s="70">
        <v>0</v>
      </c>
      <c r="N132" s="127"/>
      <c r="O132" s="127"/>
      <c r="P132" s="127"/>
      <c r="Q132" s="127"/>
      <c r="R132" s="127"/>
      <c r="S132" s="127"/>
      <c r="T132" s="129" t="s">
        <v>157</v>
      </c>
    </row>
    <row r="133" spans="3:20" ht="18" customHeight="1">
      <c r="C133" s="61"/>
      <c r="D133" s="189" t="s">
        <v>417</v>
      </c>
      <c r="E133" s="190"/>
      <c r="F133" s="190"/>
      <c r="G133" s="137"/>
      <c r="H133" s="135"/>
      <c r="I133" s="135"/>
      <c r="J133" s="135"/>
      <c r="K133" s="135"/>
      <c r="L133" s="136"/>
      <c r="N133" s="127"/>
      <c r="O133" s="127"/>
      <c r="P133" s="127"/>
      <c r="Q133" s="127"/>
      <c r="R133" s="127"/>
      <c r="S133" s="127"/>
      <c r="T133" s="127"/>
    </row>
    <row r="134" spans="3:20" ht="24" customHeight="1">
      <c r="C134" s="61"/>
      <c r="D134" s="72" t="s">
        <v>418</v>
      </c>
      <c r="E134" s="120" t="s">
        <v>419</v>
      </c>
      <c r="F134" s="121" t="s">
        <v>420</v>
      </c>
      <c r="G134" s="121" t="s">
        <v>421</v>
      </c>
      <c r="H134" s="60">
        <f t="shared" ref="H134:H154" si="5">SUM(I134:L134)</f>
        <v>0</v>
      </c>
      <c r="I134" s="60">
        <f>SUM(I135:I136)</f>
        <v>0</v>
      </c>
      <c r="J134" s="60">
        <f>SUM(J135:J136)</f>
        <v>0</v>
      </c>
      <c r="K134" s="60">
        <f>SUM(K135:K136)</f>
        <v>0</v>
      </c>
      <c r="L134" s="60">
        <f>SUM(L135:L136)</f>
        <v>0</v>
      </c>
      <c r="N134" s="127"/>
      <c r="O134" s="127"/>
      <c r="P134" s="127"/>
      <c r="Q134" s="127"/>
      <c r="R134" s="127"/>
      <c r="S134" s="127"/>
      <c r="T134" s="129" t="s">
        <v>157</v>
      </c>
    </row>
    <row r="135" spans="3:20" ht="12" customHeight="1">
      <c r="C135" s="61"/>
      <c r="D135" s="112" t="s">
        <v>422</v>
      </c>
      <c r="E135" s="122" t="s">
        <v>335</v>
      </c>
      <c r="F135" s="113" t="s">
        <v>420</v>
      </c>
      <c r="G135" s="71" t="s">
        <v>423</v>
      </c>
      <c r="H135" s="60">
        <f t="shared" si="5"/>
        <v>0</v>
      </c>
      <c r="I135" s="70"/>
      <c r="J135" s="70"/>
      <c r="K135" s="70"/>
      <c r="L135" s="70"/>
      <c r="N135" s="127"/>
      <c r="O135" s="127"/>
      <c r="P135" s="127"/>
      <c r="Q135" s="127"/>
      <c r="R135" s="127"/>
      <c r="S135" s="127"/>
      <c r="T135" s="129" t="s">
        <v>157</v>
      </c>
    </row>
    <row r="136" spans="3:20" ht="12" customHeight="1">
      <c r="C136" s="61"/>
      <c r="D136" s="112" t="s">
        <v>424</v>
      </c>
      <c r="E136" s="122" t="s">
        <v>338</v>
      </c>
      <c r="F136" s="113" t="s">
        <v>420</v>
      </c>
      <c r="G136" s="71" t="s">
        <v>425</v>
      </c>
      <c r="H136" s="60">
        <f t="shared" si="5"/>
        <v>0</v>
      </c>
      <c r="I136" s="60">
        <f>SUM(I137,I139)</f>
        <v>0</v>
      </c>
      <c r="J136" s="60">
        <f>SUM(J137,J139)</f>
        <v>0</v>
      </c>
      <c r="K136" s="60">
        <f>SUM(K137,K139)</f>
        <v>0</v>
      </c>
      <c r="L136" s="60">
        <f>SUM(L137,L139)</f>
        <v>0</v>
      </c>
      <c r="N136" s="127"/>
      <c r="O136" s="127"/>
      <c r="P136" s="127"/>
      <c r="Q136" s="127"/>
      <c r="R136" s="127"/>
      <c r="S136" s="127"/>
      <c r="T136" s="129" t="s">
        <v>157</v>
      </c>
    </row>
    <row r="137" spans="3:20" ht="12" customHeight="1">
      <c r="C137" s="61"/>
      <c r="D137" s="112" t="s">
        <v>426</v>
      </c>
      <c r="E137" s="123" t="s">
        <v>341</v>
      </c>
      <c r="F137" s="113" t="s">
        <v>420</v>
      </c>
      <c r="G137" s="71" t="s">
        <v>427</v>
      </c>
      <c r="H137" s="60">
        <f t="shared" si="5"/>
        <v>0</v>
      </c>
      <c r="I137" s="70"/>
      <c r="J137" s="70"/>
      <c r="K137" s="70"/>
      <c r="L137" s="70"/>
      <c r="N137" s="127"/>
      <c r="O137" s="127"/>
      <c r="P137" s="127"/>
      <c r="Q137" s="127"/>
      <c r="R137" s="127"/>
      <c r="S137" s="127"/>
      <c r="T137" s="129" t="s">
        <v>157</v>
      </c>
    </row>
    <row r="138" spans="3:20" ht="12" customHeight="1">
      <c r="C138" s="61"/>
      <c r="D138" s="112" t="s">
        <v>428</v>
      </c>
      <c r="E138" s="124" t="s">
        <v>429</v>
      </c>
      <c r="F138" s="113" t="s">
        <v>420</v>
      </c>
      <c r="G138" s="71" t="s">
        <v>430</v>
      </c>
      <c r="H138" s="60">
        <f t="shared" si="5"/>
        <v>0</v>
      </c>
      <c r="I138" s="70"/>
      <c r="J138" s="70"/>
      <c r="K138" s="70"/>
      <c r="L138" s="70"/>
      <c r="N138" s="127"/>
      <c r="O138" s="127"/>
      <c r="P138" s="127"/>
      <c r="Q138" s="127"/>
      <c r="R138" s="127"/>
      <c r="S138" s="127"/>
      <c r="T138" s="129" t="s">
        <v>157</v>
      </c>
    </row>
    <row r="139" spans="3:20" ht="12" customHeight="1">
      <c r="C139" s="61"/>
      <c r="D139" s="112" t="s">
        <v>431</v>
      </c>
      <c r="E139" s="123" t="s">
        <v>347</v>
      </c>
      <c r="F139" s="113" t="s">
        <v>420</v>
      </c>
      <c r="G139" s="71" t="s">
        <v>432</v>
      </c>
      <c r="H139" s="60">
        <f t="shared" si="5"/>
        <v>0</v>
      </c>
      <c r="I139" s="70"/>
      <c r="J139" s="70"/>
      <c r="K139" s="70"/>
      <c r="L139" s="70"/>
      <c r="N139" s="127"/>
      <c r="O139" s="127"/>
      <c r="P139" s="127"/>
      <c r="Q139" s="127"/>
      <c r="R139" s="127"/>
      <c r="S139" s="127"/>
      <c r="T139" s="129" t="s">
        <v>157</v>
      </c>
    </row>
    <row r="140" spans="3:20" ht="12" customHeight="1">
      <c r="C140" s="61"/>
      <c r="D140" s="72" t="s">
        <v>433</v>
      </c>
      <c r="E140" s="120" t="s">
        <v>434</v>
      </c>
      <c r="F140" s="121" t="s">
        <v>420</v>
      </c>
      <c r="G140" s="121" t="s">
        <v>435</v>
      </c>
      <c r="H140" s="60">
        <f t="shared" si="5"/>
        <v>0</v>
      </c>
      <c r="I140" s="60">
        <f>SUM(I141,I146)</f>
        <v>0</v>
      </c>
      <c r="J140" s="60">
        <f>SUM(J141,J146)</f>
        <v>0</v>
      </c>
      <c r="K140" s="60">
        <f>SUM(K141,K146)</f>
        <v>0</v>
      </c>
      <c r="L140" s="60">
        <f>SUM(L141,L146)</f>
        <v>0</v>
      </c>
      <c r="N140" s="127"/>
      <c r="O140" s="127"/>
      <c r="P140" s="127"/>
      <c r="Q140" s="127"/>
      <c r="R140" s="127"/>
      <c r="S140" s="127"/>
      <c r="T140" s="129" t="s">
        <v>157</v>
      </c>
    </row>
    <row r="141" spans="3:20" ht="12" customHeight="1">
      <c r="C141" s="61"/>
      <c r="D141" s="112" t="s">
        <v>436</v>
      </c>
      <c r="E141" s="122" t="s">
        <v>335</v>
      </c>
      <c r="F141" s="113" t="s">
        <v>420</v>
      </c>
      <c r="G141" s="71" t="s">
        <v>437</v>
      </c>
      <c r="H141" s="60">
        <f t="shared" si="5"/>
        <v>0</v>
      </c>
      <c r="I141" s="60">
        <f>SUM(I142:I143)</f>
        <v>0</v>
      </c>
      <c r="J141" s="60">
        <f>SUM(J142:J143)</f>
        <v>0</v>
      </c>
      <c r="K141" s="60">
        <f>SUM(K142:K143)</f>
        <v>0</v>
      </c>
      <c r="L141" s="60">
        <f>SUM(L142:L143)</f>
        <v>0</v>
      </c>
      <c r="N141" s="127"/>
      <c r="O141" s="127"/>
      <c r="P141" s="127"/>
      <c r="Q141" s="127"/>
      <c r="R141" s="127"/>
      <c r="S141" s="127"/>
      <c r="T141" s="129" t="s">
        <v>157</v>
      </c>
    </row>
    <row r="142" spans="3:20" ht="12" customHeight="1">
      <c r="C142" s="61"/>
      <c r="D142" s="112" t="s">
        <v>438</v>
      </c>
      <c r="E142" s="123" t="s">
        <v>356</v>
      </c>
      <c r="F142" s="113" t="s">
        <v>420</v>
      </c>
      <c r="G142" s="71" t="s">
        <v>439</v>
      </c>
      <c r="H142" s="60">
        <f t="shared" si="5"/>
        <v>0</v>
      </c>
      <c r="I142" s="70"/>
      <c r="J142" s="70"/>
      <c r="K142" s="70"/>
      <c r="L142" s="70"/>
      <c r="N142" s="127"/>
      <c r="O142" s="127"/>
      <c r="P142" s="127"/>
      <c r="Q142" s="127"/>
      <c r="R142" s="127"/>
      <c r="S142" s="127"/>
      <c r="T142" s="129" t="s">
        <v>157</v>
      </c>
    </row>
    <row r="143" spans="3:20" ht="12" customHeight="1">
      <c r="C143" s="61"/>
      <c r="D143" s="112" t="s">
        <v>440</v>
      </c>
      <c r="E143" s="123" t="s">
        <v>359</v>
      </c>
      <c r="F143" s="113" t="s">
        <v>420</v>
      </c>
      <c r="G143" s="71" t="s">
        <v>441</v>
      </c>
      <c r="H143" s="60">
        <f t="shared" si="5"/>
        <v>0</v>
      </c>
      <c r="I143" s="60">
        <f>SUM(I144:I145)</f>
        <v>0</v>
      </c>
      <c r="J143" s="60">
        <f>SUM(J144:J145)</f>
        <v>0</v>
      </c>
      <c r="K143" s="60">
        <f>SUM(K144:K145)</f>
        <v>0</v>
      </c>
      <c r="L143" s="60">
        <f>SUM(L144:L145)</f>
        <v>0</v>
      </c>
      <c r="N143" s="127"/>
      <c r="O143" s="127"/>
      <c r="P143" s="127"/>
      <c r="Q143" s="127"/>
      <c r="R143" s="127"/>
      <c r="S143" s="127"/>
      <c r="T143" s="129" t="s">
        <v>157</v>
      </c>
    </row>
    <row r="144" spans="3:20" ht="12" customHeight="1">
      <c r="C144" s="61"/>
      <c r="D144" s="112" t="s">
        <v>442</v>
      </c>
      <c r="E144" s="124" t="s">
        <v>365</v>
      </c>
      <c r="F144" s="113" t="s">
        <v>420</v>
      </c>
      <c r="G144" s="71" t="s">
        <v>443</v>
      </c>
      <c r="H144" s="60">
        <f t="shared" si="5"/>
        <v>0</v>
      </c>
      <c r="I144" s="70"/>
      <c r="J144" s="70"/>
      <c r="K144" s="70"/>
      <c r="L144" s="70"/>
      <c r="N144" s="127"/>
      <c r="O144" s="127"/>
      <c r="P144" s="127"/>
      <c r="Q144" s="127"/>
      <c r="R144" s="127"/>
      <c r="S144" s="127"/>
      <c r="T144" s="129" t="s">
        <v>157</v>
      </c>
    </row>
    <row r="145" spans="3:20" ht="12" customHeight="1">
      <c r="C145" s="61"/>
      <c r="D145" s="112" t="s">
        <v>444</v>
      </c>
      <c r="E145" s="124" t="s">
        <v>445</v>
      </c>
      <c r="F145" s="113" t="s">
        <v>420</v>
      </c>
      <c r="G145" s="71" t="s">
        <v>446</v>
      </c>
      <c r="H145" s="60">
        <f t="shared" si="5"/>
        <v>0</v>
      </c>
      <c r="I145" s="70"/>
      <c r="J145" s="70"/>
      <c r="K145" s="70"/>
      <c r="L145" s="70"/>
      <c r="N145" s="127"/>
      <c r="O145" s="127"/>
      <c r="P145" s="127"/>
      <c r="Q145" s="127"/>
      <c r="R145" s="127"/>
      <c r="S145" s="127"/>
      <c r="T145" s="129" t="s">
        <v>157</v>
      </c>
    </row>
    <row r="146" spans="3:20" ht="12" customHeight="1">
      <c r="C146" s="61"/>
      <c r="D146" s="112" t="s">
        <v>447</v>
      </c>
      <c r="E146" s="122" t="s">
        <v>397</v>
      </c>
      <c r="F146" s="113" t="s">
        <v>420</v>
      </c>
      <c r="G146" s="71" t="s">
        <v>448</v>
      </c>
      <c r="H146" s="60">
        <f t="shared" si="5"/>
        <v>0</v>
      </c>
      <c r="I146" s="60">
        <f>SUM(I147,I149)</f>
        <v>0</v>
      </c>
      <c r="J146" s="60">
        <f>SUM(J147,J149)</f>
        <v>0</v>
      </c>
      <c r="K146" s="60">
        <f>SUM(K147,K149)</f>
        <v>0</v>
      </c>
      <c r="L146" s="60">
        <f>SUM(L147,L149)</f>
        <v>0</v>
      </c>
      <c r="N146" s="127"/>
      <c r="O146" s="127"/>
      <c r="P146" s="127"/>
      <c r="Q146" s="127"/>
      <c r="R146" s="127"/>
      <c r="S146" s="127"/>
      <c r="T146" s="129" t="s">
        <v>157</v>
      </c>
    </row>
    <row r="147" spans="3:20" ht="12" customHeight="1">
      <c r="C147" s="61"/>
      <c r="D147" s="112" t="s">
        <v>449</v>
      </c>
      <c r="E147" s="123" t="s">
        <v>341</v>
      </c>
      <c r="F147" s="113" t="s">
        <v>420</v>
      </c>
      <c r="G147" s="71" t="s">
        <v>450</v>
      </c>
      <c r="H147" s="60">
        <f t="shared" si="5"/>
        <v>0</v>
      </c>
      <c r="I147" s="70"/>
      <c r="J147" s="70"/>
      <c r="K147" s="70"/>
      <c r="L147" s="70"/>
      <c r="N147" s="127"/>
      <c r="O147" s="127"/>
      <c r="P147" s="127"/>
      <c r="Q147" s="127"/>
      <c r="R147" s="127"/>
      <c r="S147" s="127"/>
      <c r="T147" s="129" t="s">
        <v>157</v>
      </c>
    </row>
    <row r="148" spans="3:20" ht="12" customHeight="1">
      <c r="C148" s="61"/>
      <c r="D148" s="112" t="s">
        <v>451</v>
      </c>
      <c r="E148" s="124" t="s">
        <v>429</v>
      </c>
      <c r="F148" s="113" t="s">
        <v>420</v>
      </c>
      <c r="G148" s="71" t="s">
        <v>452</v>
      </c>
      <c r="H148" s="60">
        <f t="shared" si="5"/>
        <v>0</v>
      </c>
      <c r="I148" s="70"/>
      <c r="J148" s="70"/>
      <c r="K148" s="70"/>
      <c r="L148" s="70"/>
      <c r="N148" s="127"/>
      <c r="O148" s="127"/>
      <c r="P148" s="127"/>
      <c r="Q148" s="127"/>
      <c r="R148" s="127"/>
      <c r="S148" s="127"/>
      <c r="T148" s="129" t="s">
        <v>157</v>
      </c>
    </row>
    <row r="149" spans="3:20" ht="12" customHeight="1">
      <c r="C149" s="61"/>
      <c r="D149" s="112" t="s">
        <v>453</v>
      </c>
      <c r="E149" s="123" t="s">
        <v>347</v>
      </c>
      <c r="F149" s="113" t="s">
        <v>420</v>
      </c>
      <c r="G149" s="71" t="s">
        <v>454</v>
      </c>
      <c r="H149" s="60">
        <f t="shared" si="5"/>
        <v>0</v>
      </c>
      <c r="I149" s="70"/>
      <c r="J149" s="70"/>
      <c r="K149" s="70"/>
      <c r="L149" s="70"/>
      <c r="N149" s="127"/>
      <c r="O149" s="127"/>
      <c r="P149" s="127"/>
      <c r="Q149" s="127"/>
      <c r="R149" s="127"/>
      <c r="S149" s="127"/>
      <c r="T149" s="129" t="s">
        <v>157</v>
      </c>
    </row>
    <row r="150" spans="3:20" ht="12" customHeight="1">
      <c r="C150" s="61"/>
      <c r="D150" s="72" t="s">
        <v>455</v>
      </c>
      <c r="E150" s="120" t="s">
        <v>456</v>
      </c>
      <c r="F150" s="121" t="s">
        <v>420</v>
      </c>
      <c r="G150" s="121" t="s">
        <v>457</v>
      </c>
      <c r="H150" s="60">
        <f t="shared" si="5"/>
        <v>3556.3355179999999</v>
      </c>
      <c r="I150" s="60">
        <f>SUM(I151:I152)</f>
        <v>3373.9403199999997</v>
      </c>
      <c r="J150" s="60">
        <f>SUM(J151:J152)</f>
        <v>0</v>
      </c>
      <c r="K150" s="60">
        <f>SUM(K151:K152)</f>
        <v>182.39519800000002</v>
      </c>
      <c r="L150" s="60">
        <f>SUM(L151:L152)</f>
        <v>0</v>
      </c>
      <c r="N150" s="127"/>
      <c r="O150" s="127"/>
      <c r="P150" s="127"/>
      <c r="Q150" s="127"/>
      <c r="R150" s="127"/>
      <c r="S150" s="127"/>
      <c r="T150" s="129" t="s">
        <v>157</v>
      </c>
    </row>
    <row r="151" spans="3:20" ht="12" customHeight="1">
      <c r="C151" s="61"/>
      <c r="D151" s="112" t="s">
        <v>458</v>
      </c>
      <c r="E151" s="122" t="s">
        <v>335</v>
      </c>
      <c r="F151" s="113" t="s">
        <v>420</v>
      </c>
      <c r="G151" s="71" t="s">
        <v>459</v>
      </c>
      <c r="H151" s="60">
        <f t="shared" si="5"/>
        <v>3537.6104899999996</v>
      </c>
      <c r="I151" s="70">
        <v>3373.9403199999997</v>
      </c>
      <c r="J151" s="70">
        <v>0</v>
      </c>
      <c r="K151" s="70">
        <v>163.67017000000001</v>
      </c>
      <c r="L151" s="70">
        <v>0</v>
      </c>
      <c r="N151" s="127"/>
      <c r="O151" s="127"/>
      <c r="P151" s="127"/>
      <c r="Q151" s="127"/>
      <c r="R151" s="127"/>
      <c r="S151" s="127"/>
      <c r="T151" s="129" t="s">
        <v>157</v>
      </c>
    </row>
    <row r="152" spans="3:20" ht="12" customHeight="1">
      <c r="C152" s="61"/>
      <c r="D152" s="112" t="s">
        <v>460</v>
      </c>
      <c r="E152" s="122" t="s">
        <v>338</v>
      </c>
      <c r="F152" s="113" t="s">
        <v>420</v>
      </c>
      <c r="G152" s="71" t="s">
        <v>461</v>
      </c>
      <c r="H152" s="60">
        <f t="shared" si="5"/>
        <v>18.725027999999998</v>
      </c>
      <c r="I152" s="60">
        <f>SUM(I153:I154)</f>
        <v>0</v>
      </c>
      <c r="J152" s="60">
        <f>SUM(J153:J154)</f>
        <v>0</v>
      </c>
      <c r="K152" s="60">
        <f>SUM(K153:K154)</f>
        <v>18.725027999999998</v>
      </c>
      <c r="L152" s="60">
        <f>SUM(L153:L154)</f>
        <v>0</v>
      </c>
      <c r="N152" s="127"/>
      <c r="O152" s="127"/>
      <c r="P152" s="127"/>
      <c r="Q152" s="127"/>
      <c r="R152" s="127"/>
      <c r="S152" s="127"/>
      <c r="T152" s="129" t="s">
        <v>157</v>
      </c>
    </row>
    <row r="153" spans="3:20" ht="12" customHeight="1">
      <c r="C153" s="61"/>
      <c r="D153" s="112" t="s">
        <v>462</v>
      </c>
      <c r="E153" s="123" t="s">
        <v>413</v>
      </c>
      <c r="F153" s="113" t="s">
        <v>420</v>
      </c>
      <c r="G153" s="71" t="s">
        <v>463</v>
      </c>
      <c r="H153" s="60">
        <f t="shared" si="5"/>
        <v>13.730963999999998</v>
      </c>
      <c r="I153" s="70">
        <v>0</v>
      </c>
      <c r="J153" s="70">
        <v>0</v>
      </c>
      <c r="K153" s="70">
        <v>13.730963999999998</v>
      </c>
      <c r="L153" s="70">
        <v>0</v>
      </c>
      <c r="N153" s="127"/>
      <c r="O153" s="127"/>
      <c r="P153" s="127"/>
      <c r="Q153" s="127"/>
      <c r="R153" s="127"/>
      <c r="S153" s="127"/>
      <c r="T153" s="129" t="s">
        <v>157</v>
      </c>
    </row>
    <row r="154" spans="3:20" ht="12" customHeight="1">
      <c r="C154" s="61"/>
      <c r="D154" s="112" t="s">
        <v>464</v>
      </c>
      <c r="E154" s="123" t="s">
        <v>347</v>
      </c>
      <c r="F154" s="113" t="s">
        <v>420</v>
      </c>
      <c r="G154" s="71" t="s">
        <v>465</v>
      </c>
      <c r="H154" s="60">
        <f t="shared" si="5"/>
        <v>4.9940640000000007</v>
      </c>
      <c r="I154" s="70">
        <v>0</v>
      </c>
      <c r="J154" s="70">
        <v>0</v>
      </c>
      <c r="K154" s="70">
        <v>4.9940640000000007</v>
      </c>
      <c r="L154" s="70">
        <v>0</v>
      </c>
      <c r="N154" s="127"/>
      <c r="O154" s="127"/>
      <c r="P154" s="127"/>
      <c r="Q154" s="127"/>
      <c r="R154" s="127"/>
      <c r="S154" s="127"/>
      <c r="T154" s="129" t="s">
        <v>157</v>
      </c>
    </row>
    <row r="158" spans="3:20" ht="10.5" customHeight="1">
      <c r="E158" s="158" t="s">
        <v>2171</v>
      </c>
      <c r="F158" s="158" t="s">
        <v>2172</v>
      </c>
      <c r="I158" s="158" t="s">
        <v>99</v>
      </c>
    </row>
    <row r="159" spans="3:20" ht="10.5" customHeight="1">
      <c r="E159" s="158" t="s">
        <v>2173</v>
      </c>
      <c r="F159" s="158" t="s">
        <v>2174</v>
      </c>
      <c r="I159" s="158" t="s">
        <v>2175</v>
      </c>
      <c r="M159" s="158" t="s">
        <v>2176</v>
      </c>
    </row>
    <row r="160" spans="3:20" ht="10.5" customHeight="1">
      <c r="E160" s="158" t="s">
        <v>2177</v>
      </c>
    </row>
    <row r="161" spans="5:10" ht="10.5" customHeight="1">
      <c r="E161" s="158" t="s">
        <v>2178</v>
      </c>
      <c r="F161" s="158" t="s">
        <v>92</v>
      </c>
      <c r="J161" s="158" t="s">
        <v>2179</v>
      </c>
    </row>
    <row r="162" spans="5:10" ht="10.5" customHeight="1">
      <c r="E162" s="158" t="s">
        <v>2180</v>
      </c>
      <c r="F162" s="158" t="s">
        <v>2181</v>
      </c>
      <c r="J162" s="158" t="s">
        <v>2182</v>
      </c>
    </row>
  </sheetData>
  <sheetProtection formatColumns="0" formatRows="0" insertRows="0" deleteColumns="0" deleteRows="0" sort="0" autoFilter="0"/>
  <mergeCells count="11">
    <mergeCell ref="D11:D12"/>
    <mergeCell ref="G11:G12"/>
    <mergeCell ref="I11:L11"/>
    <mergeCell ref="H11:H12"/>
    <mergeCell ref="E11:E12"/>
    <mergeCell ref="F11:F12"/>
    <mergeCell ref="D14:F14"/>
    <mergeCell ref="D55:F55"/>
    <mergeCell ref="D96:F96"/>
    <mergeCell ref="D100:F100"/>
    <mergeCell ref="D133:F133"/>
  </mergeCells>
  <printOptions horizontalCentered="1"/>
  <pageMargins left="0.24" right="0.24" top="0.24" bottom="0.24" header="0.24" footer="0.24"/>
  <pageSetup paperSize="9" scale="70" fitToHeight="0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44" customWidth="1"/>
    <col min="2" max="2" width="6.7109375" style="144" customWidth="1"/>
    <col min="3" max="3" width="40.7109375" style="144" customWidth="1"/>
    <col min="4" max="4" width="3.7109375" style="144" customWidth="1"/>
    <col min="5" max="5" width="45.7109375" style="144" customWidth="1"/>
    <col min="6" max="6" width="3.7109375" style="144" customWidth="1"/>
    <col min="7" max="7" width="42.7109375" style="144" customWidth="1"/>
    <col min="8" max="8" width="4.7109375" style="144" customWidth="1"/>
    <col min="9" max="9" width="9.7109375" style="144" customWidth="1"/>
    <col min="10" max="10" width="23.85546875" style="144" customWidth="1"/>
    <col min="11" max="11" width="2.7109375" style="144" customWidth="1"/>
    <col min="12" max="12" width="13.7109375" style="144" customWidth="1"/>
    <col min="13" max="13" width="9.140625" style="144"/>
    <col min="14" max="14" width="2.7109375" style="144" customWidth="1"/>
    <col min="15" max="15" width="12.140625" style="144" customWidth="1"/>
  </cols>
  <sheetData>
    <row r="1" spans="1:15" ht="11.25" customHeight="1">
      <c r="A1" s="139" t="s">
        <v>466</v>
      </c>
      <c r="B1" s="140" t="s">
        <v>467</v>
      </c>
      <c r="C1" s="139" t="s">
        <v>466</v>
      </c>
      <c r="D1" s="89"/>
      <c r="E1" s="90" t="s">
        <v>468</v>
      </c>
      <c r="F1" s="89"/>
      <c r="G1" s="90" t="s">
        <v>469</v>
      </c>
      <c r="H1" s="89"/>
      <c r="I1" s="91" t="s">
        <v>470</v>
      </c>
      <c r="J1" s="90" t="s">
        <v>471</v>
      </c>
      <c r="L1" s="90" t="s">
        <v>472</v>
      </c>
      <c r="O1" s="90" t="s">
        <v>473</v>
      </c>
    </row>
    <row r="2" spans="1:15" ht="11.25" customHeight="1">
      <c r="A2" s="139" t="s">
        <v>474</v>
      </c>
      <c r="B2" s="140" t="s">
        <v>475</v>
      </c>
      <c r="C2" s="139" t="s">
        <v>474</v>
      </c>
      <c r="D2" s="89"/>
      <c r="E2" s="92" t="s">
        <v>476</v>
      </c>
      <c r="F2" s="89"/>
      <c r="G2" s="93" t="str">
        <f>YEAR</f>
        <v>2024</v>
      </c>
      <c r="H2" s="89"/>
      <c r="I2" s="91" t="s">
        <v>477</v>
      </c>
      <c r="J2" s="90" t="s">
        <v>478</v>
      </c>
      <c r="L2" s="92" t="s">
        <v>112</v>
      </c>
      <c r="M2" s="97">
        <v>1</v>
      </c>
      <c r="O2" s="92">
        <v>2022</v>
      </c>
    </row>
    <row r="3" spans="1:15" ht="11.25" customHeight="1">
      <c r="A3" s="139" t="s">
        <v>479</v>
      </c>
      <c r="B3" s="140" t="s">
        <v>480</v>
      </c>
      <c r="C3" s="139" t="s">
        <v>479</v>
      </c>
      <c r="D3" s="89"/>
      <c r="E3" s="92" t="s">
        <v>74</v>
      </c>
      <c r="F3" s="89"/>
      <c r="H3" s="89"/>
      <c r="I3" s="91" t="s">
        <v>481</v>
      </c>
      <c r="J3" s="90" t="s">
        <v>482</v>
      </c>
      <c r="L3" s="92" t="s">
        <v>117</v>
      </c>
      <c r="M3" s="97">
        <v>2</v>
      </c>
      <c r="O3" s="92">
        <v>2023</v>
      </c>
    </row>
    <row r="4" spans="1:15" ht="11.25" customHeight="1">
      <c r="A4" s="139" t="s">
        <v>483</v>
      </c>
      <c r="B4" s="140" t="s">
        <v>484</v>
      </c>
      <c r="C4" s="139" t="s">
        <v>483</v>
      </c>
      <c r="D4" s="89"/>
      <c r="F4" s="89"/>
      <c r="G4" s="90" t="s">
        <v>485</v>
      </c>
      <c r="H4" s="89"/>
      <c r="I4" s="91" t="s">
        <v>486</v>
      </c>
      <c r="J4" s="90" t="s">
        <v>487</v>
      </c>
      <c r="L4" s="92" t="s">
        <v>29</v>
      </c>
      <c r="M4" s="97">
        <v>3</v>
      </c>
      <c r="O4" s="92">
        <v>2024</v>
      </c>
    </row>
    <row r="5" spans="1:15" ht="11.25" customHeight="1">
      <c r="A5" s="139" t="s">
        <v>488</v>
      </c>
      <c r="B5" s="140" t="s">
        <v>489</v>
      </c>
      <c r="C5" s="139" t="s">
        <v>488</v>
      </c>
      <c r="D5" s="89"/>
      <c r="F5" s="89"/>
      <c r="G5" s="93" t="str">
        <f>"01.01."&amp;PERIOD</f>
        <v>01.01.2024</v>
      </c>
      <c r="H5" s="89"/>
      <c r="I5" s="91" t="s">
        <v>490</v>
      </c>
      <c r="J5" s="90" t="s">
        <v>491</v>
      </c>
      <c r="L5" s="92" t="s">
        <v>119</v>
      </c>
      <c r="M5" s="97">
        <v>4</v>
      </c>
      <c r="O5" s="92">
        <v>2025</v>
      </c>
    </row>
    <row r="6" spans="1:15" ht="11.25" customHeight="1">
      <c r="A6" s="139" t="s">
        <v>492</v>
      </c>
      <c r="B6" s="140" t="s">
        <v>493</v>
      </c>
      <c r="C6" s="139" t="s">
        <v>492</v>
      </c>
      <c r="D6" s="89"/>
      <c r="E6" s="90" t="s">
        <v>494</v>
      </c>
      <c r="F6" s="89"/>
      <c r="G6" s="93" t="str">
        <f>"31.12."&amp;PERIOD</f>
        <v>31.12.2024</v>
      </c>
      <c r="H6" s="89"/>
      <c r="I6" s="94"/>
      <c r="J6" s="90" t="s">
        <v>495</v>
      </c>
      <c r="L6" s="92" t="s">
        <v>120</v>
      </c>
      <c r="M6" s="97">
        <v>5</v>
      </c>
    </row>
    <row r="7" spans="1:15" ht="11.25" customHeight="1">
      <c r="A7" s="139" t="s">
        <v>496</v>
      </c>
      <c r="B7" s="140" t="s">
        <v>497</v>
      </c>
      <c r="C7" s="139" t="s">
        <v>496</v>
      </c>
      <c r="D7" s="89"/>
      <c r="E7" s="95" t="s">
        <v>52</v>
      </c>
      <c r="F7" s="89"/>
      <c r="G7" s="89"/>
      <c r="H7" s="89"/>
      <c r="I7" s="89"/>
      <c r="J7" s="89"/>
      <c r="L7" s="92" t="s">
        <v>121</v>
      </c>
      <c r="M7" s="97">
        <v>6</v>
      </c>
    </row>
    <row r="8" spans="1:15" ht="11.25" customHeight="1">
      <c r="A8" s="139" t="s">
        <v>498</v>
      </c>
      <c r="B8" s="140" t="s">
        <v>499</v>
      </c>
      <c r="C8" s="139" t="s">
        <v>498</v>
      </c>
      <c r="D8" s="89"/>
      <c r="E8" s="95" t="s">
        <v>500</v>
      </c>
      <c r="F8" s="89"/>
      <c r="G8" s="90" t="s">
        <v>501</v>
      </c>
      <c r="H8" s="89"/>
      <c r="I8" s="89"/>
      <c r="J8" s="89"/>
      <c r="L8" s="92" t="s">
        <v>122</v>
      </c>
      <c r="M8" s="97">
        <v>7</v>
      </c>
    </row>
    <row r="9" spans="1:15" ht="11.25" customHeight="1">
      <c r="A9" s="139" t="s">
        <v>502</v>
      </c>
      <c r="B9" s="140" t="s">
        <v>503</v>
      </c>
      <c r="C9" s="139" t="s">
        <v>502</v>
      </c>
      <c r="D9" s="89"/>
      <c r="F9" s="89"/>
      <c r="G9" s="93" t="str">
        <f>"01.01."&amp;PERIOD</f>
        <v>01.01.2024</v>
      </c>
      <c r="H9" s="89"/>
      <c r="I9" s="89"/>
      <c r="J9" s="89"/>
      <c r="L9" s="92" t="s">
        <v>123</v>
      </c>
      <c r="M9" s="97">
        <v>8</v>
      </c>
    </row>
    <row r="10" spans="1:15" ht="11.25" customHeight="1">
      <c r="A10" s="139" t="s">
        <v>504</v>
      </c>
      <c r="B10" s="140" t="s">
        <v>505</v>
      </c>
      <c r="C10" s="139" t="s">
        <v>504</v>
      </c>
      <c r="D10" s="89"/>
      <c r="F10" s="89"/>
      <c r="G10" s="93" t="str">
        <f>"31.12."&amp;PERIOD</f>
        <v>31.12.2024</v>
      </c>
      <c r="H10" s="89"/>
      <c r="I10" s="89"/>
      <c r="J10" s="89"/>
      <c r="L10" s="92" t="s">
        <v>124</v>
      </c>
      <c r="M10" s="97">
        <v>9</v>
      </c>
    </row>
    <row r="11" spans="1:15" ht="11.25" customHeight="1">
      <c r="A11" s="141" t="s">
        <v>506</v>
      </c>
      <c r="B11" s="140" t="s">
        <v>507</v>
      </c>
      <c r="C11" s="139" t="s">
        <v>508</v>
      </c>
      <c r="D11" s="89"/>
      <c r="E11" s="90" t="s">
        <v>509</v>
      </c>
      <c r="F11" s="89"/>
      <c r="H11" s="89"/>
      <c r="I11" s="89"/>
      <c r="J11" s="89"/>
      <c r="L11" s="92" t="s">
        <v>125</v>
      </c>
      <c r="M11" s="97">
        <v>10</v>
      </c>
    </row>
    <row r="12" spans="1:15" ht="11.25" customHeight="1">
      <c r="A12" s="141" t="s">
        <v>510</v>
      </c>
      <c r="B12" s="140" t="s">
        <v>511</v>
      </c>
      <c r="C12" s="139"/>
      <c r="D12" s="89"/>
      <c r="E12" s="95" t="s">
        <v>77</v>
      </c>
      <c r="F12" s="89"/>
      <c r="G12" s="90" t="s">
        <v>512</v>
      </c>
      <c r="H12" s="89"/>
      <c r="I12" s="89"/>
      <c r="J12" s="89"/>
      <c r="L12" s="99" t="s">
        <v>126</v>
      </c>
      <c r="M12" s="97">
        <v>11</v>
      </c>
    </row>
    <row r="13" spans="1:15" ht="11.25" customHeight="1">
      <c r="A13" s="141" t="s">
        <v>513</v>
      </c>
      <c r="B13" s="140" t="s">
        <v>514</v>
      </c>
      <c r="C13" s="139" t="s">
        <v>515</v>
      </c>
      <c r="D13" s="89"/>
      <c r="E13" s="95" t="s">
        <v>516</v>
      </c>
      <c r="F13" s="89"/>
      <c r="G13" s="93" t="str">
        <f>"01.01."&amp;PERIOD</f>
        <v>01.01.2024</v>
      </c>
      <c r="H13" s="89"/>
      <c r="I13" s="89"/>
      <c r="J13" s="89"/>
      <c r="L13" s="99" t="s">
        <v>127</v>
      </c>
      <c r="M13" s="97">
        <v>12</v>
      </c>
    </row>
    <row r="14" spans="1:15" ht="11.25" customHeight="1">
      <c r="A14" s="141" t="s">
        <v>517</v>
      </c>
      <c r="B14" s="140" t="s">
        <v>518</v>
      </c>
      <c r="C14" s="139" t="s">
        <v>519</v>
      </c>
      <c r="D14" s="89"/>
      <c r="E14" s="95" t="s">
        <v>520</v>
      </c>
      <c r="F14" s="89"/>
      <c r="G14" s="93" t="str">
        <f>"31.12."&amp;PERIOD</f>
        <v>31.12.2024</v>
      </c>
      <c r="H14" s="89"/>
      <c r="I14" s="89"/>
      <c r="J14" s="89"/>
      <c r="L14" s="99" t="s">
        <v>25</v>
      </c>
      <c r="M14" s="97">
        <v>13</v>
      </c>
    </row>
    <row r="15" spans="1:15" ht="11.25" customHeight="1">
      <c r="A15" s="142" t="s">
        <v>521</v>
      </c>
      <c r="B15" s="143"/>
      <c r="C15" s="142"/>
      <c r="D15" s="89"/>
      <c r="E15" s="95" t="s">
        <v>522</v>
      </c>
      <c r="F15" s="89"/>
      <c r="H15" s="89"/>
      <c r="I15" s="89"/>
      <c r="J15" s="89"/>
    </row>
    <row r="16" spans="1:15" ht="11.25" customHeight="1">
      <c r="A16" s="139" t="s">
        <v>523</v>
      </c>
      <c r="B16" s="140" t="s">
        <v>524</v>
      </c>
      <c r="C16" s="139" t="s">
        <v>523</v>
      </c>
      <c r="D16" s="89"/>
      <c r="E16" s="95" t="s">
        <v>525</v>
      </c>
      <c r="F16" s="89"/>
      <c r="G16" s="90" t="s">
        <v>526</v>
      </c>
      <c r="H16" s="89"/>
      <c r="I16" s="89"/>
      <c r="J16" s="89"/>
    </row>
    <row r="17" spans="1:10" ht="11.25" customHeight="1">
      <c r="A17" s="139" t="s">
        <v>527</v>
      </c>
      <c r="B17" s="140" t="s">
        <v>528</v>
      </c>
      <c r="C17" s="139" t="s">
        <v>527</v>
      </c>
      <c r="D17" s="89"/>
      <c r="E17" s="95" t="s">
        <v>529</v>
      </c>
      <c r="F17" s="89"/>
      <c r="G17" s="95" t="s">
        <v>530</v>
      </c>
      <c r="H17" s="89"/>
      <c r="I17" s="89"/>
      <c r="J17" s="89"/>
    </row>
    <row r="18" spans="1:10" ht="11.25" customHeight="1">
      <c r="A18" s="142" t="s">
        <v>531</v>
      </c>
      <c r="B18" s="143"/>
      <c r="C18" s="142"/>
      <c r="D18" s="89"/>
      <c r="F18" s="89"/>
      <c r="H18" s="89"/>
      <c r="I18" s="89"/>
      <c r="J18" s="89"/>
    </row>
    <row r="19" spans="1:10" ht="11.25" customHeight="1">
      <c r="A19" s="139" t="s">
        <v>532</v>
      </c>
      <c r="B19" s="140" t="s">
        <v>533</v>
      </c>
      <c r="C19" s="139" t="s">
        <v>532</v>
      </c>
      <c r="D19" s="89"/>
      <c r="F19" s="89"/>
      <c r="G19" s="90" t="s">
        <v>534</v>
      </c>
      <c r="H19" s="89"/>
      <c r="I19" s="89"/>
      <c r="J19" s="89"/>
    </row>
    <row r="20" spans="1:10" ht="11.25" customHeight="1">
      <c r="A20" s="139" t="s">
        <v>535</v>
      </c>
      <c r="B20" s="140" t="s">
        <v>536</v>
      </c>
      <c r="C20" s="139" t="s">
        <v>535</v>
      </c>
      <c r="D20" s="89"/>
      <c r="F20" s="89"/>
      <c r="G20" s="95" t="s">
        <v>537</v>
      </c>
      <c r="H20" s="89"/>
      <c r="I20" s="89"/>
      <c r="J20" s="89"/>
    </row>
    <row r="21" spans="1:10" ht="11.25" customHeight="1">
      <c r="A21" s="139" t="s">
        <v>538</v>
      </c>
      <c r="B21" s="140" t="s">
        <v>539</v>
      </c>
      <c r="C21" s="139" t="s">
        <v>540</v>
      </c>
      <c r="D21" s="89"/>
      <c r="F21" s="89"/>
      <c r="G21" s="89"/>
      <c r="H21" s="89"/>
      <c r="I21" s="89"/>
      <c r="J21" s="89"/>
    </row>
    <row r="22" spans="1:10" ht="11.25" customHeight="1">
      <c r="A22" s="139" t="s">
        <v>541</v>
      </c>
      <c r="B22" s="140" t="s">
        <v>542</v>
      </c>
      <c r="C22" s="139" t="s">
        <v>541</v>
      </c>
      <c r="D22" s="89"/>
      <c r="F22" s="89"/>
      <c r="G22" s="89"/>
      <c r="H22" s="89"/>
      <c r="I22" s="89"/>
      <c r="J22" s="89"/>
    </row>
    <row r="23" spans="1:10" ht="11.25" customHeight="1">
      <c r="A23" s="139" t="s">
        <v>543</v>
      </c>
      <c r="B23" s="140" t="s">
        <v>544</v>
      </c>
      <c r="C23" s="139" t="s">
        <v>543</v>
      </c>
      <c r="D23" s="89"/>
      <c r="F23" s="89"/>
      <c r="G23" s="89"/>
      <c r="H23" s="89"/>
      <c r="I23" s="89"/>
      <c r="J23" s="89"/>
    </row>
    <row r="24" spans="1:10" ht="11.25" customHeight="1">
      <c r="A24" s="139" t="s">
        <v>545</v>
      </c>
      <c r="B24" s="140" t="s">
        <v>546</v>
      </c>
      <c r="C24" s="139" t="s">
        <v>545</v>
      </c>
      <c r="D24" s="89"/>
      <c r="F24" s="89"/>
      <c r="G24" s="89"/>
      <c r="H24" s="89"/>
      <c r="I24" s="89"/>
      <c r="J24" s="89"/>
    </row>
    <row r="25" spans="1:10" ht="11.25" customHeight="1">
      <c r="A25" s="139" t="s">
        <v>547</v>
      </c>
      <c r="B25" s="140" t="s">
        <v>548</v>
      </c>
      <c r="C25" s="139" t="s">
        <v>549</v>
      </c>
      <c r="D25" s="89"/>
      <c r="F25" s="89"/>
      <c r="G25" s="89"/>
      <c r="H25" s="89"/>
      <c r="I25" s="89"/>
      <c r="J25" s="89"/>
    </row>
    <row r="26" spans="1:10" ht="11.25" customHeight="1">
      <c r="A26" s="139" t="s">
        <v>550</v>
      </c>
      <c r="B26" s="140" t="s">
        <v>551</v>
      </c>
      <c r="C26" s="139" t="s">
        <v>550</v>
      </c>
      <c r="D26" s="89"/>
      <c r="F26" s="89"/>
      <c r="G26" s="89"/>
      <c r="H26" s="89"/>
      <c r="I26" s="89"/>
      <c r="J26" s="89"/>
    </row>
    <row r="27" spans="1:10" ht="11.25" customHeight="1">
      <c r="A27" s="139" t="s">
        <v>552</v>
      </c>
      <c r="B27" s="140" t="s">
        <v>553</v>
      </c>
      <c r="C27" s="139" t="s">
        <v>552</v>
      </c>
      <c r="D27" s="89"/>
      <c r="F27" s="89"/>
      <c r="G27" s="89"/>
      <c r="H27" s="89"/>
      <c r="I27" s="89"/>
      <c r="J27" s="89"/>
    </row>
    <row r="28" spans="1:10" ht="11.25" customHeight="1">
      <c r="A28" s="139" t="s">
        <v>554</v>
      </c>
      <c r="B28" s="140" t="s">
        <v>555</v>
      </c>
      <c r="C28" s="139" t="s">
        <v>554</v>
      </c>
      <c r="D28" s="89"/>
      <c r="F28" s="89"/>
      <c r="G28" s="89"/>
      <c r="H28" s="89"/>
      <c r="I28" s="89"/>
      <c r="J28" s="89"/>
    </row>
    <row r="29" spans="1:10" ht="11.25" customHeight="1">
      <c r="A29" s="139" t="s">
        <v>556</v>
      </c>
      <c r="B29" s="140" t="s">
        <v>557</v>
      </c>
      <c r="C29" s="139" t="s">
        <v>556</v>
      </c>
      <c r="D29" s="89"/>
      <c r="F29" s="89"/>
      <c r="G29" s="89"/>
      <c r="H29" s="89"/>
      <c r="I29" s="89"/>
      <c r="J29" s="89"/>
    </row>
    <row r="30" spans="1:10" ht="11.25" customHeight="1">
      <c r="A30" s="139" t="s">
        <v>558</v>
      </c>
      <c r="B30" s="140" t="s">
        <v>559</v>
      </c>
      <c r="C30" s="139" t="s">
        <v>558</v>
      </c>
      <c r="D30" s="89"/>
      <c r="F30" s="89"/>
      <c r="G30" s="89"/>
      <c r="H30" s="89"/>
      <c r="I30" s="89"/>
      <c r="J30" s="89"/>
    </row>
    <row r="31" spans="1:10" ht="11.25" customHeight="1">
      <c r="A31" s="139" t="s">
        <v>560</v>
      </c>
      <c r="B31" s="140" t="s">
        <v>561</v>
      </c>
      <c r="C31" s="139" t="s">
        <v>560</v>
      </c>
      <c r="D31" s="89"/>
      <c r="F31" s="89"/>
      <c r="G31" s="89"/>
      <c r="H31" s="89"/>
      <c r="I31" s="89"/>
      <c r="J31" s="89"/>
    </row>
    <row r="32" spans="1:10" ht="11.25" customHeight="1">
      <c r="A32" s="139" t="s">
        <v>562</v>
      </c>
      <c r="B32" s="140" t="s">
        <v>563</v>
      </c>
      <c r="C32" s="139" t="s">
        <v>562</v>
      </c>
      <c r="D32" s="89"/>
      <c r="F32" s="89"/>
      <c r="G32" s="89"/>
      <c r="H32" s="89"/>
      <c r="I32" s="89"/>
      <c r="J32" s="89"/>
    </row>
    <row r="33" spans="1:10" ht="11.25" customHeight="1">
      <c r="A33" s="139" t="s">
        <v>564</v>
      </c>
      <c r="B33" s="140" t="s">
        <v>565</v>
      </c>
      <c r="C33" s="139" t="s">
        <v>564</v>
      </c>
      <c r="D33" s="89"/>
      <c r="F33" s="89"/>
      <c r="G33" s="89"/>
      <c r="H33" s="89"/>
      <c r="I33" s="89"/>
      <c r="J33" s="89"/>
    </row>
    <row r="34" spans="1:10" ht="11.25" customHeight="1">
      <c r="A34" s="139" t="s">
        <v>566</v>
      </c>
      <c r="B34" s="140" t="s">
        <v>567</v>
      </c>
      <c r="C34" s="139" t="s">
        <v>566</v>
      </c>
      <c r="D34" s="89"/>
      <c r="F34" s="89"/>
      <c r="G34" s="89"/>
      <c r="H34" s="89"/>
      <c r="I34" s="89"/>
      <c r="J34" s="89"/>
    </row>
    <row r="35" spans="1:10" ht="11.25" customHeight="1">
      <c r="A35" s="142" t="s">
        <v>568</v>
      </c>
      <c r="B35" s="143"/>
      <c r="C35" s="142"/>
      <c r="D35" s="89"/>
      <c r="F35" s="89"/>
      <c r="G35" s="89"/>
      <c r="H35" s="89"/>
      <c r="I35" s="89"/>
      <c r="J35" s="89"/>
    </row>
    <row r="36" spans="1:10" ht="11.25" customHeight="1">
      <c r="A36" s="139" t="s">
        <v>569</v>
      </c>
      <c r="B36" s="140" t="s">
        <v>570</v>
      </c>
      <c r="C36" s="139" t="s">
        <v>569</v>
      </c>
      <c r="D36" s="89"/>
      <c r="F36" s="89"/>
      <c r="G36" s="89"/>
      <c r="H36" s="89"/>
      <c r="I36" s="89"/>
      <c r="J36" s="89"/>
    </row>
    <row r="37" spans="1:10" ht="11.25" customHeight="1">
      <c r="A37" s="139" t="s">
        <v>571</v>
      </c>
      <c r="B37" s="140" t="s">
        <v>572</v>
      </c>
      <c r="C37" s="139" t="s">
        <v>571</v>
      </c>
      <c r="D37" s="89"/>
      <c r="F37" s="89"/>
      <c r="G37" s="89"/>
      <c r="H37" s="89"/>
      <c r="I37" s="89"/>
      <c r="J37" s="89"/>
    </row>
    <row r="38" spans="1:10" ht="11.25" customHeight="1">
      <c r="A38" s="139" t="s">
        <v>573</v>
      </c>
      <c r="B38" s="140" t="s">
        <v>574</v>
      </c>
      <c r="C38" s="139" t="s">
        <v>573</v>
      </c>
      <c r="D38" s="89"/>
      <c r="F38" s="89"/>
      <c r="G38" s="89"/>
      <c r="H38" s="89"/>
      <c r="I38" s="89"/>
      <c r="J38" s="89"/>
    </row>
    <row r="39" spans="1:10" ht="11.25" customHeight="1">
      <c r="A39" s="139" t="s">
        <v>575</v>
      </c>
      <c r="B39" s="140" t="s">
        <v>576</v>
      </c>
      <c r="C39" s="139" t="s">
        <v>575</v>
      </c>
      <c r="D39" s="89"/>
      <c r="F39" s="89"/>
      <c r="G39" s="89"/>
      <c r="H39" s="89"/>
      <c r="I39" s="89"/>
      <c r="J39" s="89"/>
    </row>
    <row r="40" spans="1:10" ht="11.25" customHeight="1">
      <c r="A40" s="139" t="s">
        <v>577</v>
      </c>
      <c r="B40" s="140" t="s">
        <v>578</v>
      </c>
      <c r="C40" s="139" t="s">
        <v>577</v>
      </c>
      <c r="D40" s="89"/>
      <c r="F40" s="89"/>
      <c r="G40" s="89"/>
      <c r="H40" s="89"/>
      <c r="I40" s="89"/>
      <c r="J40" s="89"/>
    </row>
    <row r="41" spans="1:10" ht="11.25" customHeight="1">
      <c r="A41" s="139" t="s">
        <v>579</v>
      </c>
      <c r="B41" s="140" t="s">
        <v>580</v>
      </c>
      <c r="C41" s="139" t="s">
        <v>579</v>
      </c>
      <c r="D41" s="89"/>
      <c r="F41" s="89"/>
      <c r="G41" s="89"/>
      <c r="H41" s="89"/>
      <c r="I41" s="89"/>
      <c r="J41" s="89"/>
    </row>
    <row r="42" spans="1:10" ht="11.25" customHeight="1">
      <c r="A42" s="139" t="s">
        <v>581</v>
      </c>
      <c r="B42" s="140" t="s">
        <v>582</v>
      </c>
      <c r="C42" s="139" t="s">
        <v>581</v>
      </c>
      <c r="D42" s="89"/>
      <c r="F42" s="89"/>
      <c r="G42" s="89"/>
      <c r="H42" s="89"/>
      <c r="I42" s="89"/>
      <c r="J42" s="89"/>
    </row>
    <row r="43" spans="1:10" ht="11.25" customHeight="1">
      <c r="A43" s="139" t="s">
        <v>583</v>
      </c>
      <c r="B43" s="140" t="s">
        <v>584</v>
      </c>
      <c r="C43" s="139" t="s">
        <v>583</v>
      </c>
      <c r="D43" s="89"/>
      <c r="F43" s="89"/>
      <c r="G43" s="89"/>
      <c r="H43" s="89"/>
      <c r="I43" s="89"/>
      <c r="J43" s="89"/>
    </row>
    <row r="44" spans="1:10" ht="11.25" customHeight="1">
      <c r="A44" s="139" t="s">
        <v>585</v>
      </c>
      <c r="B44" s="140" t="s">
        <v>586</v>
      </c>
      <c r="C44" s="139" t="s">
        <v>585</v>
      </c>
      <c r="D44" s="89"/>
      <c r="F44" s="89"/>
      <c r="G44" s="89"/>
      <c r="H44" s="89"/>
      <c r="I44" s="89"/>
      <c r="J44" s="89"/>
    </row>
    <row r="45" spans="1:10" ht="11.25" customHeight="1">
      <c r="A45" s="139" t="s">
        <v>587</v>
      </c>
      <c r="B45" s="140" t="s">
        <v>588</v>
      </c>
      <c r="C45" s="139" t="s">
        <v>587</v>
      </c>
      <c r="D45" s="89"/>
      <c r="F45" s="89"/>
      <c r="G45" s="89"/>
      <c r="H45" s="89"/>
      <c r="I45" s="89"/>
      <c r="J45" s="89"/>
    </row>
    <row r="46" spans="1:10" ht="11.25" customHeight="1">
      <c r="A46" s="139" t="s">
        <v>589</v>
      </c>
      <c r="B46" s="140" t="s">
        <v>590</v>
      </c>
      <c r="C46" s="139" t="s">
        <v>589</v>
      </c>
      <c r="D46" s="89"/>
      <c r="F46" s="89"/>
      <c r="G46" s="89"/>
      <c r="H46" s="89"/>
      <c r="I46" s="89"/>
      <c r="J46" s="89"/>
    </row>
    <row r="47" spans="1:10" ht="11.25" customHeight="1">
      <c r="A47" s="139" t="s">
        <v>591</v>
      </c>
      <c r="B47" s="140" t="s">
        <v>592</v>
      </c>
      <c r="C47" s="139" t="s">
        <v>591</v>
      </c>
      <c r="D47" s="89"/>
      <c r="F47" s="89"/>
      <c r="G47" s="89"/>
      <c r="H47" s="89"/>
      <c r="I47" s="89"/>
      <c r="J47" s="89"/>
    </row>
    <row r="48" spans="1:10" ht="11.25" customHeight="1">
      <c r="A48" s="139" t="s">
        <v>593</v>
      </c>
      <c r="B48" s="140" t="s">
        <v>594</v>
      </c>
      <c r="C48" s="139" t="s">
        <v>593</v>
      </c>
      <c r="D48" s="89"/>
      <c r="F48" s="89"/>
      <c r="G48" s="89"/>
      <c r="H48" s="89"/>
      <c r="I48" s="89"/>
      <c r="J48" s="89"/>
    </row>
    <row r="49" spans="1:10" ht="11.25" customHeight="1">
      <c r="A49" s="139" t="s">
        <v>595</v>
      </c>
      <c r="B49" s="140" t="s">
        <v>596</v>
      </c>
      <c r="C49" s="139" t="s">
        <v>595</v>
      </c>
      <c r="D49" s="89"/>
      <c r="F49" s="89"/>
      <c r="G49" s="89"/>
      <c r="H49" s="89"/>
      <c r="I49" s="89"/>
      <c r="J49" s="89"/>
    </row>
    <row r="50" spans="1:10" ht="11.25" customHeight="1">
      <c r="A50" s="139" t="s">
        <v>597</v>
      </c>
      <c r="B50" s="140" t="s">
        <v>598</v>
      </c>
      <c r="C50" s="139" t="s">
        <v>597</v>
      </c>
      <c r="D50" s="89"/>
      <c r="F50" s="89"/>
      <c r="G50" s="89"/>
      <c r="H50" s="89"/>
      <c r="I50" s="89"/>
      <c r="J50" s="89"/>
    </row>
    <row r="51" spans="1:10" ht="11.25" customHeight="1">
      <c r="A51" s="139" t="s">
        <v>599</v>
      </c>
      <c r="B51" s="140" t="s">
        <v>600</v>
      </c>
      <c r="C51" s="139" t="s">
        <v>599</v>
      </c>
      <c r="D51" s="89"/>
      <c r="F51" s="89"/>
      <c r="G51" s="89"/>
      <c r="H51" s="89"/>
      <c r="I51" s="89"/>
      <c r="J51" s="89"/>
    </row>
    <row r="52" spans="1:10" ht="11.25" customHeight="1">
      <c r="A52" s="139" t="s">
        <v>601</v>
      </c>
      <c r="B52" s="140" t="s">
        <v>602</v>
      </c>
      <c r="C52" s="139" t="s">
        <v>601</v>
      </c>
      <c r="D52" s="89"/>
      <c r="F52" s="89"/>
      <c r="G52" s="89"/>
      <c r="H52" s="89"/>
      <c r="I52" s="89"/>
      <c r="J52" s="89"/>
    </row>
    <row r="53" spans="1:10" ht="11.25" customHeight="1">
      <c r="A53" s="139" t="s">
        <v>603</v>
      </c>
      <c r="B53" s="140" t="s">
        <v>604</v>
      </c>
      <c r="C53" s="139" t="s">
        <v>603</v>
      </c>
      <c r="D53" s="89"/>
      <c r="F53" s="89"/>
      <c r="G53" s="89"/>
      <c r="H53" s="89"/>
      <c r="I53" s="89"/>
      <c r="J53" s="89"/>
    </row>
    <row r="54" spans="1:10" ht="11.25" customHeight="1">
      <c r="A54" s="139" t="s">
        <v>605</v>
      </c>
      <c r="B54" s="140" t="s">
        <v>606</v>
      </c>
      <c r="C54" s="139" t="s">
        <v>605</v>
      </c>
      <c r="D54" s="89"/>
      <c r="F54" s="89"/>
      <c r="G54" s="89"/>
      <c r="H54" s="89"/>
      <c r="I54" s="89"/>
      <c r="J54" s="89"/>
    </row>
    <row r="55" spans="1:10" ht="11.25" customHeight="1">
      <c r="A55" s="139" t="s">
        <v>607</v>
      </c>
      <c r="B55" s="140" t="s">
        <v>608</v>
      </c>
      <c r="C55" s="139" t="s">
        <v>607</v>
      </c>
      <c r="D55" s="89"/>
      <c r="F55" s="89"/>
      <c r="G55" s="89"/>
      <c r="H55" s="89"/>
      <c r="I55" s="89"/>
      <c r="J55" s="89"/>
    </row>
    <row r="56" spans="1:10" ht="11.25" customHeight="1">
      <c r="A56" s="139" t="s">
        <v>609</v>
      </c>
      <c r="B56" s="140" t="s">
        <v>610</v>
      </c>
      <c r="C56" s="139" t="s">
        <v>609</v>
      </c>
      <c r="D56" s="89"/>
      <c r="F56" s="89"/>
      <c r="G56" s="89"/>
      <c r="H56" s="89"/>
      <c r="I56" s="89"/>
      <c r="J56" s="89"/>
    </row>
    <row r="57" spans="1:10" ht="11.25" customHeight="1">
      <c r="A57" s="139" t="s">
        <v>611</v>
      </c>
      <c r="B57" s="140" t="s">
        <v>612</v>
      </c>
      <c r="C57" s="139" t="s">
        <v>611</v>
      </c>
      <c r="D57" s="89"/>
      <c r="F57" s="89"/>
      <c r="G57" s="89"/>
      <c r="H57" s="89"/>
      <c r="I57" s="89"/>
      <c r="J57" s="89"/>
    </row>
    <row r="58" spans="1:10" ht="11.25" customHeight="1">
      <c r="A58" s="139" t="s">
        <v>613</v>
      </c>
      <c r="B58" s="140" t="s">
        <v>614</v>
      </c>
      <c r="C58" s="139" t="s">
        <v>613</v>
      </c>
      <c r="D58" s="89"/>
      <c r="F58" s="89"/>
      <c r="G58" s="89"/>
      <c r="H58" s="89"/>
      <c r="I58" s="89"/>
      <c r="J58" s="89"/>
    </row>
    <row r="59" spans="1:10" ht="11.25" customHeight="1">
      <c r="A59" s="139" t="s">
        <v>615</v>
      </c>
      <c r="B59" s="140" t="s">
        <v>616</v>
      </c>
      <c r="C59" s="139" t="s">
        <v>617</v>
      </c>
      <c r="D59" s="89"/>
      <c r="F59" s="89"/>
      <c r="G59" s="89"/>
      <c r="H59" s="89"/>
      <c r="I59" s="89"/>
      <c r="J59" s="89"/>
    </row>
    <row r="60" spans="1:10" ht="11.25" customHeight="1">
      <c r="A60" s="139" t="s">
        <v>618</v>
      </c>
      <c r="B60" s="140" t="s">
        <v>619</v>
      </c>
      <c r="C60" s="139" t="s">
        <v>618</v>
      </c>
      <c r="D60" s="89"/>
      <c r="F60" s="89"/>
      <c r="G60" s="89"/>
      <c r="H60" s="89"/>
      <c r="I60" s="89"/>
      <c r="J60" s="89"/>
    </row>
    <row r="61" spans="1:10" ht="11.25" customHeight="1">
      <c r="A61" s="139" t="s">
        <v>620</v>
      </c>
      <c r="B61" s="140" t="s">
        <v>621</v>
      </c>
      <c r="C61" s="139" t="s">
        <v>620</v>
      </c>
      <c r="D61" s="89"/>
      <c r="F61" s="89"/>
      <c r="G61" s="89"/>
      <c r="H61" s="89"/>
      <c r="I61" s="89"/>
      <c r="J61" s="89"/>
    </row>
    <row r="62" spans="1:10" ht="11.25" customHeight="1">
      <c r="A62" s="139" t="s">
        <v>622</v>
      </c>
      <c r="B62" s="140" t="s">
        <v>623</v>
      </c>
      <c r="C62" s="139" t="s">
        <v>622</v>
      </c>
      <c r="D62" s="89"/>
      <c r="F62" s="89"/>
      <c r="G62" s="89"/>
      <c r="H62" s="89"/>
      <c r="I62" s="89"/>
      <c r="J62" s="89"/>
    </row>
    <row r="63" spans="1:10" ht="11.25" customHeight="1">
      <c r="A63" s="139" t="s">
        <v>624</v>
      </c>
      <c r="B63" s="140" t="s">
        <v>625</v>
      </c>
      <c r="C63" s="139" t="s">
        <v>626</v>
      </c>
      <c r="D63" s="89"/>
      <c r="F63" s="89"/>
      <c r="G63" s="89"/>
      <c r="H63" s="89"/>
      <c r="I63" s="89"/>
      <c r="J63" s="89"/>
    </row>
    <row r="64" spans="1:10" ht="11.25" customHeight="1">
      <c r="A64" s="139" t="s">
        <v>627</v>
      </c>
      <c r="B64" s="140" t="s">
        <v>628</v>
      </c>
      <c r="C64" s="139" t="s">
        <v>627</v>
      </c>
      <c r="D64" s="89"/>
      <c r="F64" s="89"/>
      <c r="G64" s="89"/>
      <c r="H64" s="89"/>
      <c r="I64" s="89"/>
      <c r="J64" s="89"/>
    </row>
    <row r="65" spans="1:10" ht="11.25" customHeight="1">
      <c r="A65" s="139" t="s">
        <v>629</v>
      </c>
      <c r="B65" s="140" t="s">
        <v>630</v>
      </c>
      <c r="C65" s="139" t="s">
        <v>631</v>
      </c>
      <c r="D65" s="89"/>
      <c r="F65" s="89"/>
      <c r="G65" s="89"/>
      <c r="H65" s="89"/>
      <c r="I65" s="89"/>
      <c r="J65" s="89"/>
    </row>
    <row r="66" spans="1:10" ht="11.25" customHeight="1">
      <c r="A66" s="139" t="s">
        <v>632</v>
      </c>
      <c r="B66" s="140" t="s">
        <v>633</v>
      </c>
      <c r="C66" s="139" t="s">
        <v>632</v>
      </c>
      <c r="D66" s="89"/>
      <c r="F66" s="89"/>
      <c r="G66" s="89"/>
      <c r="H66" s="89"/>
      <c r="I66" s="89"/>
      <c r="J66" s="89"/>
    </row>
    <row r="67" spans="1:10" ht="11.25" customHeight="1">
      <c r="A67" s="139" t="s">
        <v>18</v>
      </c>
      <c r="B67" s="140" t="s">
        <v>634</v>
      </c>
      <c r="C67" s="139" t="s">
        <v>18</v>
      </c>
      <c r="D67" s="89"/>
      <c r="F67" s="89"/>
      <c r="G67" s="89"/>
      <c r="H67" s="89"/>
      <c r="I67" s="89"/>
      <c r="J67" s="89"/>
    </row>
    <row r="68" spans="1:10" ht="11.25" customHeight="1">
      <c r="A68" s="139" t="s">
        <v>635</v>
      </c>
      <c r="B68" s="140" t="s">
        <v>636</v>
      </c>
      <c r="C68" s="139" t="s">
        <v>635</v>
      </c>
      <c r="D68" s="89"/>
      <c r="F68" s="89"/>
      <c r="G68" s="89"/>
      <c r="H68" s="89"/>
      <c r="I68" s="89"/>
      <c r="J68" s="89"/>
    </row>
    <row r="69" spans="1:10" ht="11.25" customHeight="1">
      <c r="A69" s="139" t="s">
        <v>637</v>
      </c>
      <c r="B69" s="140" t="s">
        <v>638</v>
      </c>
      <c r="C69" s="139" t="s">
        <v>637</v>
      </c>
      <c r="D69" s="89"/>
      <c r="F69" s="89"/>
      <c r="G69" s="89"/>
      <c r="H69" s="89"/>
      <c r="I69" s="89"/>
      <c r="J69" s="89"/>
    </row>
    <row r="70" spans="1:10" ht="11.25" customHeight="1">
      <c r="A70" s="139" t="s">
        <v>639</v>
      </c>
      <c r="B70" s="140" t="s">
        <v>640</v>
      </c>
      <c r="C70" s="139" t="s">
        <v>639</v>
      </c>
      <c r="D70" s="89"/>
      <c r="F70" s="89"/>
      <c r="G70" s="89"/>
      <c r="H70" s="89"/>
      <c r="I70" s="89"/>
      <c r="J70" s="89"/>
    </row>
    <row r="71" spans="1:10" ht="11.25" customHeight="1">
      <c r="A71" s="139" t="s">
        <v>641</v>
      </c>
      <c r="B71" s="140" t="s">
        <v>642</v>
      </c>
      <c r="C71" s="139" t="s">
        <v>641</v>
      </c>
      <c r="D71" s="89"/>
      <c r="F71" s="89"/>
      <c r="G71" s="89"/>
      <c r="H71" s="89"/>
      <c r="I71" s="89"/>
      <c r="J71" s="89"/>
    </row>
    <row r="72" spans="1:10" ht="11.25" customHeight="1">
      <c r="A72" s="139" t="s">
        <v>643</v>
      </c>
      <c r="B72" s="140" t="s">
        <v>644</v>
      </c>
      <c r="C72" s="139" t="s">
        <v>643</v>
      </c>
      <c r="D72" s="89"/>
      <c r="F72" s="89"/>
      <c r="G72" s="89"/>
      <c r="H72" s="89"/>
      <c r="I72" s="89"/>
      <c r="J72" s="89"/>
    </row>
    <row r="73" spans="1:10" ht="11.25" customHeight="1">
      <c r="A73" s="139" t="s">
        <v>645</v>
      </c>
      <c r="B73" s="140" t="s">
        <v>646</v>
      </c>
      <c r="C73" s="139" t="s">
        <v>645</v>
      </c>
      <c r="D73" s="89"/>
      <c r="F73" s="89"/>
      <c r="G73" s="89"/>
      <c r="H73" s="89"/>
      <c r="I73" s="89"/>
      <c r="J73" s="89"/>
    </row>
    <row r="74" spans="1:10" ht="11.25" customHeight="1">
      <c r="A74" s="139" t="s">
        <v>647</v>
      </c>
      <c r="B74" s="140" t="s">
        <v>648</v>
      </c>
      <c r="C74" s="139" t="s">
        <v>647</v>
      </c>
      <c r="D74" s="89"/>
      <c r="F74" s="89"/>
      <c r="G74" s="89"/>
      <c r="H74" s="89"/>
      <c r="I74" s="89"/>
      <c r="J74" s="89"/>
    </row>
    <row r="75" spans="1:10" ht="11.25" customHeight="1">
      <c r="A75" s="139" t="s">
        <v>649</v>
      </c>
      <c r="B75" s="140" t="s">
        <v>650</v>
      </c>
      <c r="C75" s="139" t="s">
        <v>649</v>
      </c>
      <c r="D75" s="89"/>
      <c r="F75" s="89"/>
      <c r="G75" s="89"/>
      <c r="H75" s="89"/>
      <c r="I75" s="89"/>
      <c r="J75" s="89"/>
    </row>
    <row r="76" spans="1:10" ht="11.25" customHeight="1">
      <c r="A76" s="139" t="s">
        <v>651</v>
      </c>
      <c r="B76" s="140" t="s">
        <v>652</v>
      </c>
      <c r="C76" s="139" t="s">
        <v>651</v>
      </c>
      <c r="D76" s="89"/>
      <c r="F76" s="89"/>
      <c r="G76" s="89"/>
      <c r="H76" s="89"/>
      <c r="I76" s="89"/>
      <c r="J76" s="89"/>
    </row>
    <row r="77" spans="1:10" ht="11.25" customHeight="1">
      <c r="A77" s="139" t="s">
        <v>653</v>
      </c>
      <c r="B77" s="140" t="s">
        <v>654</v>
      </c>
      <c r="C77" s="139" t="s">
        <v>653</v>
      </c>
      <c r="D77" s="89"/>
      <c r="F77" s="89"/>
      <c r="G77" s="89"/>
      <c r="H77" s="89"/>
      <c r="I77" s="89"/>
      <c r="J77" s="89"/>
    </row>
    <row r="78" spans="1:10" ht="11.25" customHeight="1">
      <c r="A78" s="139" t="s">
        <v>655</v>
      </c>
      <c r="B78" s="140" t="s">
        <v>656</v>
      </c>
      <c r="C78" s="139" t="s">
        <v>655</v>
      </c>
      <c r="D78" s="89"/>
      <c r="F78" s="89"/>
      <c r="G78" s="89"/>
      <c r="H78" s="89"/>
      <c r="I78" s="89"/>
      <c r="J78" s="89"/>
    </row>
    <row r="79" spans="1:10" ht="11.25" customHeight="1">
      <c r="A79" s="139" t="s">
        <v>657</v>
      </c>
      <c r="B79" s="140" t="s">
        <v>658</v>
      </c>
      <c r="C79" s="139" t="s">
        <v>657</v>
      </c>
      <c r="D79" s="89"/>
      <c r="F79" s="89"/>
      <c r="G79" s="89"/>
      <c r="H79" s="89"/>
      <c r="I79" s="89"/>
      <c r="J79" s="89"/>
    </row>
    <row r="80" spans="1:10" ht="11.25" customHeight="1">
      <c r="A80" s="139" t="s">
        <v>659</v>
      </c>
      <c r="B80" s="140" t="s">
        <v>660</v>
      </c>
      <c r="C80" s="139" t="s">
        <v>661</v>
      </c>
      <c r="D80" s="89"/>
      <c r="F80" s="89"/>
      <c r="G80" s="89"/>
      <c r="H80" s="89"/>
      <c r="I80" s="89"/>
      <c r="J80" s="89"/>
    </row>
    <row r="81" spans="1:10" ht="11.25" customHeight="1">
      <c r="A81" s="139" t="s">
        <v>662</v>
      </c>
      <c r="B81" s="140" t="s">
        <v>663</v>
      </c>
      <c r="C81" s="139" t="s">
        <v>662</v>
      </c>
      <c r="D81" s="89"/>
      <c r="F81" s="89"/>
      <c r="G81" s="89"/>
      <c r="H81" s="89"/>
      <c r="I81" s="89"/>
      <c r="J81" s="89"/>
    </row>
    <row r="82" spans="1:10" ht="11.25" customHeight="1">
      <c r="A82" s="139" t="s">
        <v>664</v>
      </c>
      <c r="B82" s="140" t="s">
        <v>665</v>
      </c>
      <c r="C82" s="139" t="s">
        <v>664</v>
      </c>
      <c r="D82" s="89"/>
      <c r="F82" s="89"/>
      <c r="G82" s="89"/>
      <c r="H82" s="89"/>
      <c r="I82" s="89"/>
      <c r="J82" s="89"/>
    </row>
    <row r="83" spans="1:10" ht="11.25" customHeight="1">
      <c r="A83" s="139" t="s">
        <v>666</v>
      </c>
      <c r="B83" s="140" t="s">
        <v>667</v>
      </c>
      <c r="C83" s="139" t="s">
        <v>666</v>
      </c>
      <c r="D83" s="89"/>
      <c r="F83" s="89"/>
      <c r="G83" s="89"/>
      <c r="H83" s="89"/>
      <c r="I83" s="89"/>
      <c r="J83" s="89"/>
    </row>
    <row r="84" spans="1:10" ht="11.25" customHeight="1">
      <c r="A84" s="142" t="s">
        <v>668</v>
      </c>
      <c r="B84" s="143"/>
      <c r="C84" s="142"/>
      <c r="D84" s="89"/>
      <c r="F84" s="89"/>
      <c r="G84" s="89"/>
      <c r="H84" s="89"/>
      <c r="I84" s="89"/>
      <c r="J84" s="89"/>
    </row>
    <row r="85" spans="1:10" ht="11.25" customHeight="1">
      <c r="A85" s="139" t="s">
        <v>669</v>
      </c>
      <c r="B85" s="140" t="s">
        <v>670</v>
      </c>
      <c r="C85" s="139" t="s">
        <v>669</v>
      </c>
      <c r="D85" s="89"/>
      <c r="F85" s="89"/>
      <c r="G85" s="89"/>
      <c r="H85" s="89"/>
      <c r="I85" s="89"/>
      <c r="J85" s="89"/>
    </row>
    <row r="86" spans="1:10" ht="11.25" customHeight="1">
      <c r="A86" s="139" t="s">
        <v>671</v>
      </c>
      <c r="B86" s="140" t="s">
        <v>672</v>
      </c>
      <c r="C86" s="139" t="s">
        <v>673</v>
      </c>
      <c r="D86" s="89"/>
      <c r="F86" s="89"/>
      <c r="G86" s="89"/>
      <c r="H86" s="89"/>
      <c r="I86" s="89"/>
      <c r="J86" s="89"/>
    </row>
    <row r="87" spans="1:10" ht="11.25" customHeight="1">
      <c r="A87" s="139" t="s">
        <v>674</v>
      </c>
      <c r="B87" s="140" t="s">
        <v>675</v>
      </c>
      <c r="C87" s="139" t="s">
        <v>676</v>
      </c>
      <c r="D87" s="89"/>
      <c r="F87" s="89"/>
      <c r="G87" s="89"/>
      <c r="H87" s="89"/>
      <c r="I87" s="89"/>
      <c r="J87" s="89"/>
    </row>
    <row r="88" spans="1:10" ht="11.25" customHeight="1">
      <c r="A88" s="139" t="s">
        <v>677</v>
      </c>
      <c r="B88" s="140" t="s">
        <v>678</v>
      </c>
      <c r="C88" s="139" t="s">
        <v>677</v>
      </c>
      <c r="D88" s="89"/>
      <c r="F88" s="89"/>
      <c r="G88" s="89"/>
      <c r="H88" s="89"/>
      <c r="I88" s="89"/>
      <c r="J88" s="89"/>
    </row>
    <row r="89" spans="1:10" ht="11.25" customHeight="1">
      <c r="A89" s="139" t="s">
        <v>679</v>
      </c>
      <c r="B89" s="140" t="s">
        <v>680</v>
      </c>
      <c r="C89" s="139" t="s">
        <v>679</v>
      </c>
      <c r="D89" s="89"/>
      <c r="F89" s="89"/>
      <c r="G89" s="89"/>
      <c r="H89" s="89"/>
      <c r="I89" s="89"/>
      <c r="J89" s="89"/>
    </row>
    <row r="90" spans="1:10" ht="11.25" customHeight="1">
      <c r="A90" s="139" t="s">
        <v>681</v>
      </c>
      <c r="B90" s="140" t="s">
        <v>682</v>
      </c>
      <c r="C90" s="139" t="s">
        <v>681</v>
      </c>
      <c r="D90" s="89"/>
      <c r="F90" s="89"/>
      <c r="G90" s="89"/>
      <c r="H90" s="89"/>
      <c r="I90" s="89"/>
      <c r="J90" s="89"/>
    </row>
    <row r="91" spans="1:10" ht="11.25" customHeight="1">
      <c r="A91" s="89"/>
      <c r="B91" s="89"/>
      <c r="C91" s="96"/>
      <c r="D91" s="89"/>
      <c r="F91" s="89"/>
      <c r="G91" s="89"/>
      <c r="H91" s="89"/>
      <c r="I91" s="89"/>
      <c r="J91" s="89"/>
    </row>
    <row r="92" spans="1:10" ht="11.25" customHeight="1">
      <c r="A92" s="89"/>
      <c r="B92" s="89"/>
      <c r="C92" s="89"/>
      <c r="D92" s="89"/>
      <c r="F92" s="89"/>
      <c r="G92" s="89"/>
      <c r="H92" s="89"/>
      <c r="I92" s="89"/>
      <c r="J92" s="89"/>
    </row>
    <row r="93" spans="1:10" ht="11.25" customHeight="1">
      <c r="A93" s="89"/>
      <c r="B93" s="89"/>
      <c r="C93" s="89"/>
      <c r="D93" s="89"/>
      <c r="F93" s="89"/>
      <c r="G93" s="89"/>
      <c r="H93" s="89"/>
      <c r="I93" s="89"/>
      <c r="J93" s="89"/>
    </row>
    <row r="94" spans="1:10" ht="11.25" customHeight="1">
      <c r="A94" s="89"/>
      <c r="B94" s="89"/>
      <c r="C94" s="89"/>
      <c r="D94" s="89"/>
      <c r="F94" s="89"/>
      <c r="G94" s="89"/>
      <c r="H94" s="89"/>
      <c r="I94" s="89"/>
      <c r="J94" s="89"/>
    </row>
    <row r="95" spans="1:10" ht="11.25" customHeight="1">
      <c r="A95" s="89"/>
      <c r="B95" s="89"/>
      <c r="C95" s="89"/>
      <c r="D95" s="89"/>
      <c r="F95" s="89"/>
      <c r="G95" s="89"/>
      <c r="H95" s="89"/>
      <c r="I95" s="89"/>
      <c r="J95" s="89"/>
    </row>
    <row r="96" spans="1:10" ht="11.25" customHeight="1">
      <c r="A96" s="89"/>
      <c r="B96" s="89"/>
      <c r="C96" s="89"/>
      <c r="D96" s="89"/>
      <c r="F96" s="89"/>
      <c r="G96" s="89"/>
      <c r="H96" s="89"/>
      <c r="I96" s="89"/>
      <c r="J96" s="89"/>
    </row>
    <row r="97" spans="1:10" ht="11.25" customHeight="1">
      <c r="A97" s="89"/>
      <c r="B97" s="89"/>
      <c r="C97" s="89"/>
      <c r="D97" s="89"/>
      <c r="F97" s="89"/>
      <c r="G97" s="89"/>
      <c r="H97" s="89"/>
      <c r="I97" s="89"/>
      <c r="J97" s="89"/>
    </row>
    <row r="98" spans="1:10" ht="11.25" customHeight="1">
      <c r="A98" s="89"/>
      <c r="B98" s="89"/>
      <c r="C98" s="89"/>
      <c r="D98" s="89"/>
      <c r="F98" s="89"/>
      <c r="G98" s="89"/>
      <c r="H98" s="89"/>
      <c r="I98" s="89"/>
      <c r="J98" s="89"/>
    </row>
    <row r="99" spans="1:10" ht="11.25" customHeight="1">
      <c r="A99" s="89"/>
      <c r="B99" s="89"/>
      <c r="C99" s="89"/>
      <c r="D99" s="89"/>
      <c r="F99" s="89"/>
      <c r="G99" s="89"/>
      <c r="H99" s="89"/>
      <c r="I99" s="89"/>
      <c r="J99" s="89"/>
    </row>
    <row r="100" spans="1:10" ht="11.25" customHeight="1">
      <c r="A100" s="89"/>
      <c r="B100" s="89"/>
      <c r="C100" s="89"/>
      <c r="D100" s="89"/>
      <c r="F100" s="89"/>
      <c r="G100" s="89"/>
      <c r="H100" s="89"/>
      <c r="I100" s="89"/>
      <c r="J100" s="89"/>
    </row>
    <row r="101" spans="1:10" ht="11.25" customHeight="1">
      <c r="A101" s="89"/>
      <c r="B101" s="89"/>
      <c r="C101" s="89"/>
      <c r="D101" s="89"/>
      <c r="F101" s="89"/>
      <c r="G101" s="89"/>
      <c r="H101" s="89"/>
      <c r="I101" s="89"/>
      <c r="J101" s="89"/>
    </row>
    <row r="102" spans="1:10" ht="11.25" customHeight="1">
      <c r="A102" s="89"/>
      <c r="B102" s="89"/>
      <c r="C102" s="89"/>
      <c r="D102" s="89"/>
      <c r="F102" s="89"/>
      <c r="G102" s="89"/>
      <c r="H102" s="89"/>
      <c r="I102" s="89"/>
      <c r="J102" s="89"/>
    </row>
    <row r="103" spans="1:10" ht="11.25" customHeight="1">
      <c r="A103" s="89"/>
      <c r="B103" s="89"/>
      <c r="C103" s="89"/>
      <c r="D103" s="89"/>
      <c r="F103" s="89"/>
      <c r="G103" s="89"/>
      <c r="H103" s="89"/>
      <c r="I103" s="89"/>
      <c r="J103" s="89"/>
    </row>
    <row r="104" spans="1:10" ht="11.25" customHeight="1">
      <c r="A104" s="89"/>
      <c r="B104" s="89"/>
      <c r="C104" s="89"/>
      <c r="D104" s="89"/>
      <c r="F104" s="89"/>
      <c r="G104" s="89"/>
      <c r="H104" s="89"/>
      <c r="I104" s="89"/>
      <c r="J104" s="89"/>
    </row>
    <row r="105" spans="1:10" ht="11.25" customHeight="1">
      <c r="A105" s="89"/>
      <c r="B105" s="89"/>
      <c r="C105" s="89"/>
      <c r="D105" s="89"/>
      <c r="F105" s="89"/>
      <c r="G105" s="89"/>
      <c r="H105" s="89"/>
      <c r="I105" s="89"/>
      <c r="J105" s="89"/>
    </row>
    <row r="106" spans="1:10" ht="11.25" customHeight="1">
      <c r="A106" s="89"/>
      <c r="B106" s="89"/>
      <c r="C106" s="89"/>
      <c r="D106" s="89"/>
      <c r="F106" s="89"/>
      <c r="G106" s="89"/>
      <c r="H106" s="89"/>
      <c r="I106" s="89"/>
      <c r="J106" s="89"/>
    </row>
    <row r="107" spans="1:10" ht="11.25" customHeight="1">
      <c r="A107" s="89"/>
      <c r="B107" s="89"/>
      <c r="C107" s="89"/>
      <c r="D107" s="89"/>
      <c r="F107" s="89"/>
      <c r="G107" s="89"/>
      <c r="H107" s="89"/>
      <c r="I107" s="89"/>
      <c r="J107" s="89"/>
    </row>
    <row r="108" spans="1:10" ht="11.25" customHeight="1">
      <c r="A108" s="89"/>
      <c r="B108" s="89"/>
      <c r="C108" s="89"/>
      <c r="D108" s="89"/>
      <c r="F108" s="89"/>
      <c r="G108" s="89"/>
      <c r="H108" s="89"/>
      <c r="I108" s="89"/>
      <c r="J108" s="89"/>
    </row>
    <row r="109" spans="1:10" ht="11.25" customHeight="1">
      <c r="A109" s="89"/>
      <c r="B109" s="89"/>
      <c r="C109" s="89"/>
      <c r="D109" s="89"/>
      <c r="F109" s="89"/>
      <c r="G109" s="89"/>
      <c r="H109" s="89"/>
      <c r="I109" s="89"/>
      <c r="J109" s="89"/>
    </row>
    <row r="110" spans="1:10" ht="11.25" customHeight="1">
      <c r="A110" s="89"/>
      <c r="B110" s="89"/>
      <c r="C110" s="89"/>
      <c r="D110" s="89"/>
      <c r="F110" s="89"/>
      <c r="G110" s="89"/>
      <c r="H110" s="89"/>
      <c r="I110" s="89"/>
      <c r="J110" s="89"/>
    </row>
    <row r="111" spans="1:10" ht="11.25" customHeight="1">
      <c r="A111" s="89"/>
      <c r="B111" s="89"/>
      <c r="C111" s="89"/>
      <c r="D111" s="89"/>
      <c r="F111" s="89"/>
      <c r="G111" s="89"/>
      <c r="H111" s="89"/>
      <c r="I111" s="89"/>
      <c r="J111" s="89"/>
    </row>
    <row r="112" spans="1:10" ht="11.25" customHeight="1">
      <c r="A112" s="89"/>
      <c r="B112" s="89"/>
      <c r="C112" s="89"/>
      <c r="D112" s="89"/>
      <c r="F112" s="89"/>
      <c r="G112" s="89"/>
      <c r="H112" s="89"/>
      <c r="I112" s="89"/>
      <c r="J112" s="89"/>
    </row>
    <row r="113" spans="1:10" ht="11.25" customHeight="1">
      <c r="A113" s="89"/>
      <c r="B113" s="89"/>
      <c r="C113" s="89"/>
      <c r="D113" s="89"/>
      <c r="F113" s="89"/>
      <c r="G113" s="89"/>
      <c r="H113" s="89"/>
      <c r="I113" s="89"/>
      <c r="J113" s="89"/>
    </row>
    <row r="114" spans="1:10" ht="11.25" customHeight="1">
      <c r="A114" s="89"/>
      <c r="B114" s="89"/>
      <c r="C114" s="89"/>
      <c r="D114" s="89"/>
      <c r="F114" s="89"/>
      <c r="G114" s="89"/>
      <c r="H114" s="89"/>
      <c r="I114" s="89"/>
      <c r="J114" s="89"/>
    </row>
    <row r="115" spans="1:10" ht="11.25" customHeight="1">
      <c r="A115" s="89"/>
      <c r="B115" s="89"/>
      <c r="C115" s="89"/>
      <c r="D115" s="89"/>
      <c r="F115" s="89"/>
      <c r="G115" s="89"/>
      <c r="H115" s="89"/>
      <c r="I115" s="89"/>
      <c r="J115" s="89"/>
    </row>
    <row r="116" spans="1:10" ht="11.25" customHeight="1">
      <c r="A116" s="89"/>
      <c r="B116" s="89"/>
      <c r="C116" s="89"/>
      <c r="D116" s="89"/>
      <c r="F116" s="89"/>
      <c r="G116" s="89"/>
      <c r="H116" s="89"/>
      <c r="I116" s="89"/>
      <c r="J116" s="89"/>
    </row>
    <row r="117" spans="1:10" ht="11.25" customHeight="1">
      <c r="A117" s="89"/>
      <c r="B117" s="89"/>
      <c r="C117" s="89"/>
      <c r="D117" s="89"/>
      <c r="F117" s="89"/>
      <c r="G117" s="89"/>
      <c r="H117" s="89"/>
      <c r="I117" s="89"/>
      <c r="J117" s="89"/>
    </row>
    <row r="118" spans="1:10" ht="11.25" customHeight="1">
      <c r="A118" s="89"/>
      <c r="B118" s="89"/>
      <c r="C118" s="89"/>
      <c r="D118" s="89"/>
      <c r="F118" s="89"/>
      <c r="G118" s="89"/>
      <c r="H118" s="89"/>
      <c r="I118" s="89"/>
      <c r="J118" s="89"/>
    </row>
    <row r="119" spans="1:10" ht="11.25" customHeight="1">
      <c r="A119" s="89"/>
      <c r="B119" s="89"/>
      <c r="C119" s="89"/>
      <c r="D119" s="89"/>
      <c r="F119" s="89"/>
      <c r="G119" s="89"/>
      <c r="H119" s="89"/>
      <c r="I119" s="89"/>
      <c r="J119" s="89"/>
    </row>
    <row r="120" spans="1:10" ht="11.25" customHeight="1">
      <c r="A120" s="89"/>
      <c r="B120" s="89"/>
      <c r="C120" s="89"/>
      <c r="D120" s="89"/>
      <c r="F120" s="89"/>
      <c r="G120" s="89"/>
      <c r="H120" s="89"/>
      <c r="I120" s="89"/>
      <c r="J120" s="89"/>
    </row>
    <row r="121" spans="1:10" ht="11.25" customHeight="1">
      <c r="A121" s="89"/>
      <c r="B121" s="89"/>
      <c r="C121" s="89"/>
      <c r="D121" s="89"/>
      <c r="F121" s="89"/>
      <c r="G121" s="89"/>
      <c r="H121" s="89"/>
      <c r="I121" s="89"/>
      <c r="J121" s="89"/>
    </row>
    <row r="122" spans="1:10" ht="11.25" customHeight="1">
      <c r="A122" s="89"/>
      <c r="B122" s="89"/>
      <c r="C122" s="89"/>
      <c r="D122" s="89"/>
      <c r="F122" s="89"/>
      <c r="G122" s="89"/>
      <c r="H122" s="89"/>
      <c r="I122" s="89"/>
      <c r="J122" s="89"/>
    </row>
    <row r="123" spans="1:10" ht="11.25" customHeight="1">
      <c r="A123" s="89"/>
      <c r="B123" s="89"/>
      <c r="C123" s="89"/>
      <c r="D123" s="89"/>
      <c r="F123" s="89"/>
      <c r="G123" s="89"/>
      <c r="H123" s="89"/>
      <c r="I123" s="89"/>
      <c r="J123" s="89"/>
    </row>
    <row r="124" spans="1:10" ht="11.25" customHeight="1">
      <c r="A124" s="89"/>
      <c r="B124" s="89"/>
      <c r="C124" s="89"/>
      <c r="D124" s="89"/>
      <c r="F124" s="89"/>
      <c r="G124" s="89"/>
      <c r="H124" s="89"/>
      <c r="I124" s="89"/>
      <c r="J124" s="89"/>
    </row>
    <row r="125" spans="1:10" ht="11.25" customHeight="1">
      <c r="A125" s="89"/>
      <c r="B125" s="89"/>
      <c r="C125" s="89"/>
      <c r="D125" s="89"/>
      <c r="F125" s="89"/>
      <c r="G125" s="89"/>
      <c r="H125" s="89"/>
      <c r="I125" s="89"/>
      <c r="J125" s="89"/>
    </row>
    <row r="126" spans="1:10" ht="11.25" customHeight="1">
      <c r="A126" s="89"/>
      <c r="B126" s="89"/>
      <c r="C126" s="89"/>
      <c r="D126" s="89"/>
      <c r="F126" s="89"/>
      <c r="G126" s="89"/>
      <c r="H126" s="89"/>
      <c r="I126" s="89"/>
      <c r="J126" s="89"/>
    </row>
    <row r="127" spans="1:10" ht="11.25" customHeight="1">
      <c r="A127" s="89"/>
      <c r="B127" s="89"/>
      <c r="C127" s="89"/>
      <c r="D127" s="89"/>
      <c r="F127" s="89"/>
      <c r="G127" s="89"/>
      <c r="H127" s="89"/>
      <c r="I127" s="89"/>
      <c r="J127" s="89"/>
    </row>
    <row r="128" spans="1:10" ht="11.25" customHeight="1">
      <c r="A128" s="89"/>
      <c r="B128" s="89"/>
      <c r="C128" s="89"/>
      <c r="D128" s="89"/>
      <c r="F128" s="89"/>
      <c r="G128" s="89"/>
      <c r="H128" s="89"/>
      <c r="I128" s="89"/>
      <c r="J128" s="89"/>
    </row>
    <row r="129" spans="1:10" ht="11.25" customHeight="1">
      <c r="A129" s="89"/>
      <c r="B129" s="89"/>
      <c r="C129" s="89"/>
      <c r="D129" s="89"/>
      <c r="F129" s="89"/>
      <c r="G129" s="89"/>
      <c r="H129" s="89"/>
      <c r="I129" s="89"/>
      <c r="J129" s="89"/>
    </row>
    <row r="130" spans="1:10" ht="11.25" customHeight="1">
      <c r="A130" s="89"/>
      <c r="B130" s="89"/>
      <c r="C130" s="89"/>
      <c r="D130" s="89"/>
      <c r="F130" s="89"/>
      <c r="G130" s="89"/>
      <c r="H130" s="89"/>
      <c r="I130" s="89"/>
      <c r="J130" s="89"/>
    </row>
    <row r="131" spans="1:10" ht="11.25" customHeight="1">
      <c r="A131" s="89"/>
      <c r="B131" s="89"/>
      <c r="C131" s="89"/>
      <c r="D131" s="89"/>
      <c r="F131" s="89"/>
      <c r="G131" s="89"/>
      <c r="H131" s="89"/>
      <c r="I131" s="89"/>
      <c r="J131" s="89"/>
    </row>
    <row r="132" spans="1:10" ht="11.25" customHeight="1">
      <c r="A132" s="89"/>
      <c r="B132" s="89"/>
      <c r="C132" s="89"/>
      <c r="D132" s="89"/>
      <c r="F132" s="89"/>
      <c r="G132" s="89"/>
      <c r="H132" s="89"/>
      <c r="I132" s="89"/>
      <c r="J132" s="89"/>
    </row>
    <row r="133" spans="1:10" ht="11.25" customHeight="1">
      <c r="A133" s="89"/>
      <c r="B133" s="89"/>
      <c r="C133" s="89"/>
      <c r="D133" s="89"/>
      <c r="F133" s="89"/>
      <c r="G133" s="89"/>
      <c r="H133" s="89"/>
      <c r="I133" s="89"/>
      <c r="J133" s="89"/>
    </row>
    <row r="134" spans="1:10" ht="11.25" customHeight="1">
      <c r="A134" s="89"/>
      <c r="B134" s="89"/>
      <c r="C134" s="89"/>
      <c r="D134" s="89"/>
      <c r="F134" s="89"/>
      <c r="G134" s="89"/>
      <c r="H134" s="89"/>
      <c r="I134" s="89"/>
      <c r="J134" s="89"/>
    </row>
    <row r="135" spans="1:10" ht="11.25" customHeight="1">
      <c r="A135" s="89"/>
      <c r="B135" s="89"/>
      <c r="C135" s="89"/>
      <c r="D135" s="89"/>
      <c r="F135" s="89"/>
      <c r="G135" s="89"/>
      <c r="H135" s="89"/>
      <c r="I135" s="89"/>
      <c r="J135" s="89"/>
    </row>
    <row r="136" spans="1:10" ht="11.25" customHeight="1">
      <c r="A136" s="89"/>
      <c r="B136" s="89"/>
      <c r="C136" s="89"/>
      <c r="D136" s="89"/>
      <c r="F136" s="89"/>
      <c r="G136" s="89"/>
      <c r="H136" s="89"/>
      <c r="I136" s="89"/>
      <c r="J136" s="89"/>
    </row>
    <row r="137" spans="1:10" ht="11.25" customHeight="1">
      <c r="A137" s="89"/>
      <c r="B137" s="89"/>
      <c r="C137" s="89"/>
      <c r="D137" s="89"/>
      <c r="F137" s="89"/>
      <c r="G137" s="89"/>
      <c r="H137" s="89"/>
      <c r="I137" s="89"/>
      <c r="J137" s="89"/>
    </row>
    <row r="138" spans="1:10" ht="11.25" customHeight="1">
      <c r="A138" s="89"/>
      <c r="B138" s="89"/>
      <c r="C138" s="89"/>
      <c r="D138" s="89"/>
      <c r="F138" s="89"/>
      <c r="G138" s="89"/>
      <c r="H138" s="89"/>
      <c r="I138" s="89"/>
      <c r="J138" s="89"/>
    </row>
    <row r="139" spans="1:10" ht="11.25" customHeight="1">
      <c r="A139" s="89"/>
      <c r="B139" s="89"/>
      <c r="C139" s="89"/>
      <c r="D139" s="89"/>
      <c r="F139" s="89"/>
      <c r="G139" s="89"/>
      <c r="H139" s="89"/>
      <c r="I139" s="89"/>
      <c r="J139" s="89"/>
    </row>
    <row r="140" spans="1:10" ht="11.25" customHeight="1">
      <c r="A140" s="89"/>
      <c r="B140" s="89"/>
      <c r="C140" s="89"/>
      <c r="D140" s="89"/>
      <c r="F140" s="89"/>
      <c r="G140" s="89"/>
      <c r="H140" s="89"/>
      <c r="I140" s="89"/>
      <c r="J140" s="89"/>
    </row>
    <row r="141" spans="1:10" ht="11.25" customHeight="1">
      <c r="A141" s="89"/>
      <c r="B141" s="89"/>
      <c r="C141" s="89"/>
      <c r="D141" s="89"/>
      <c r="F141" s="89"/>
      <c r="G141" s="89"/>
      <c r="H141" s="89"/>
      <c r="I141" s="89"/>
      <c r="J141" s="89"/>
    </row>
    <row r="142" spans="1:10" ht="11.25" customHeight="1">
      <c r="A142" s="89"/>
      <c r="B142" s="89"/>
      <c r="C142" s="89"/>
      <c r="D142" s="89"/>
      <c r="F142" s="89"/>
      <c r="G142" s="89"/>
      <c r="H142" s="89"/>
      <c r="I142" s="89"/>
      <c r="J142" s="89"/>
    </row>
    <row r="143" spans="1:10" ht="11.25" customHeight="1">
      <c r="A143" s="89"/>
      <c r="B143" s="89"/>
      <c r="C143" s="89"/>
      <c r="D143" s="89"/>
      <c r="F143" s="89"/>
      <c r="G143" s="89"/>
      <c r="H143" s="89"/>
      <c r="I143" s="89"/>
      <c r="J143" s="89"/>
    </row>
    <row r="144" spans="1:10" ht="11.25" customHeight="1">
      <c r="A144" s="89"/>
      <c r="B144" s="89"/>
      <c r="C144" s="89"/>
      <c r="D144" s="89"/>
      <c r="F144" s="89"/>
      <c r="G144" s="89"/>
      <c r="H144" s="89"/>
      <c r="I144" s="89"/>
      <c r="J144" s="89"/>
    </row>
    <row r="145" spans="1:10" ht="11.25" customHeight="1">
      <c r="A145" s="89"/>
      <c r="B145" s="89"/>
      <c r="C145" s="89"/>
      <c r="D145" s="89"/>
      <c r="F145" s="89"/>
      <c r="G145" s="89"/>
      <c r="H145" s="89"/>
      <c r="I145" s="89"/>
      <c r="J145" s="89"/>
    </row>
    <row r="146" spans="1:10" ht="11.25" customHeight="1">
      <c r="A146" s="89"/>
      <c r="B146" s="89"/>
      <c r="C146" s="89"/>
      <c r="D146" s="89"/>
      <c r="F146" s="89"/>
      <c r="G146" s="89"/>
      <c r="H146" s="89"/>
      <c r="I146" s="89"/>
      <c r="J146" s="89"/>
    </row>
    <row r="147" spans="1:10" ht="11.25" customHeight="1">
      <c r="A147" s="89"/>
      <c r="B147" s="89"/>
      <c r="C147" s="89"/>
      <c r="D147" s="89"/>
      <c r="F147" s="89"/>
      <c r="G147" s="89"/>
      <c r="H147" s="89"/>
      <c r="I147" s="89"/>
      <c r="J147" s="89"/>
    </row>
    <row r="148" spans="1:10" ht="11.25" customHeight="1">
      <c r="A148" s="89"/>
      <c r="B148" s="89"/>
      <c r="C148" s="89"/>
      <c r="D148" s="89"/>
      <c r="F148" s="89"/>
      <c r="G148" s="89"/>
      <c r="H148" s="89"/>
      <c r="I148" s="89"/>
      <c r="J148" s="89"/>
    </row>
    <row r="149" spans="1:10" ht="11.25" customHeight="1">
      <c r="A149" s="89"/>
      <c r="B149" s="89"/>
      <c r="C149" s="89"/>
      <c r="D149" s="89"/>
      <c r="F149" s="89"/>
      <c r="G149" s="89"/>
      <c r="H149" s="89"/>
      <c r="I149" s="89"/>
      <c r="J149" s="89"/>
    </row>
    <row r="150" spans="1:10" ht="11.25" customHeight="1">
      <c r="A150" s="89"/>
      <c r="B150" s="89"/>
      <c r="C150" s="89"/>
      <c r="D150" s="89"/>
      <c r="F150" s="89"/>
      <c r="G150" s="89"/>
      <c r="H150" s="89"/>
      <c r="I150" s="89"/>
      <c r="J150" s="89"/>
    </row>
    <row r="151" spans="1:10" ht="11.25" customHeight="1">
      <c r="A151" s="89"/>
      <c r="B151" s="89"/>
      <c r="C151" s="89"/>
      <c r="D151" s="89"/>
      <c r="F151" s="89"/>
      <c r="G151" s="89"/>
      <c r="H151" s="89"/>
      <c r="I151" s="89"/>
      <c r="J151" s="89"/>
    </row>
    <row r="152" spans="1:10" ht="11.25" customHeight="1">
      <c r="A152" s="89"/>
      <c r="B152" s="89"/>
      <c r="C152" s="89"/>
      <c r="D152" s="89"/>
      <c r="F152" s="89"/>
      <c r="G152" s="89"/>
      <c r="H152" s="89"/>
      <c r="I152" s="89"/>
      <c r="J152" s="89"/>
    </row>
    <row r="153" spans="1:10" ht="11.25" customHeight="1">
      <c r="A153" s="89"/>
      <c r="B153" s="89"/>
      <c r="C153" s="89"/>
      <c r="D153" s="89"/>
      <c r="F153" s="89"/>
      <c r="G153" s="89"/>
      <c r="H153" s="89"/>
      <c r="I153" s="89"/>
      <c r="J153" s="89"/>
    </row>
    <row r="154" spans="1:10" ht="11.25" customHeight="1">
      <c r="A154" s="89"/>
      <c r="B154" s="89"/>
      <c r="C154" s="89"/>
      <c r="D154" s="89"/>
      <c r="F154" s="89"/>
      <c r="G154" s="89"/>
      <c r="H154" s="89"/>
      <c r="I154" s="89"/>
      <c r="J154" s="89"/>
    </row>
    <row r="155" spans="1:10" ht="11.25" customHeight="1">
      <c r="A155" s="89"/>
      <c r="B155" s="89"/>
      <c r="C155" s="89"/>
      <c r="D155" s="89"/>
      <c r="F155" s="89"/>
      <c r="G155" s="89"/>
      <c r="H155" s="89"/>
      <c r="I155" s="89"/>
      <c r="J155" s="89"/>
    </row>
    <row r="156" spans="1:10" ht="11.25" customHeight="1">
      <c r="A156" s="89"/>
      <c r="B156" s="89"/>
      <c r="C156" s="89"/>
      <c r="D156" s="89"/>
      <c r="F156" s="89"/>
      <c r="G156" s="89"/>
      <c r="H156" s="89"/>
      <c r="I156" s="89"/>
      <c r="J156" s="89"/>
    </row>
    <row r="157" spans="1:10" ht="11.25" customHeight="1">
      <c r="A157" s="89"/>
      <c r="B157" s="89"/>
      <c r="C157" s="89"/>
      <c r="D157" s="89"/>
      <c r="F157" s="89"/>
      <c r="G157" s="89"/>
      <c r="H157" s="89"/>
      <c r="I157" s="89"/>
      <c r="J157" s="89"/>
    </row>
    <row r="158" spans="1:10" ht="11.25" customHeight="1">
      <c r="A158" s="89"/>
      <c r="B158" s="89"/>
      <c r="C158" s="89"/>
      <c r="D158" s="89"/>
      <c r="F158" s="89"/>
      <c r="G158" s="89"/>
      <c r="H158" s="89"/>
      <c r="I158" s="89"/>
      <c r="J158" s="89"/>
    </row>
    <row r="159" spans="1:10" ht="11.25" customHeight="1">
      <c r="A159" s="89"/>
      <c r="B159" s="89"/>
      <c r="C159" s="89"/>
      <c r="D159" s="89"/>
      <c r="F159" s="89"/>
      <c r="G159" s="89"/>
      <c r="H159" s="89"/>
      <c r="I159" s="89"/>
      <c r="J159" s="89"/>
    </row>
    <row r="160" spans="1:10" ht="11.25" customHeight="1">
      <c r="A160" s="89"/>
      <c r="B160" s="89"/>
      <c r="C160" s="89"/>
      <c r="D160" s="89"/>
      <c r="F160" s="89"/>
      <c r="G160" s="89"/>
      <c r="H160" s="89"/>
      <c r="I160" s="89"/>
      <c r="J160" s="89"/>
    </row>
    <row r="161" spans="1:10" ht="11.25" customHeight="1">
      <c r="A161" s="89"/>
      <c r="B161" s="89"/>
      <c r="C161" s="89"/>
      <c r="D161" s="89"/>
      <c r="F161" s="89"/>
      <c r="G161" s="89"/>
      <c r="H161" s="89"/>
      <c r="I161" s="89"/>
      <c r="J161" s="89"/>
    </row>
    <row r="162" spans="1:10" ht="11.25" customHeight="1">
      <c r="A162" s="89"/>
      <c r="B162" s="89"/>
      <c r="C162" s="89"/>
      <c r="D162" s="89"/>
      <c r="F162" s="89"/>
      <c r="G162" s="89"/>
      <c r="H162" s="89"/>
      <c r="I162" s="89"/>
      <c r="J162" s="89"/>
    </row>
    <row r="163" spans="1:10" ht="11.25" customHeight="1">
      <c r="A163" s="89"/>
      <c r="B163" s="89"/>
      <c r="C163" s="89"/>
      <c r="D163" s="89"/>
      <c r="F163" s="89"/>
      <c r="G163" s="89"/>
      <c r="H163" s="89"/>
      <c r="I163" s="89"/>
      <c r="J163" s="89"/>
    </row>
    <row r="164" spans="1:10" ht="11.25" customHeight="1">
      <c r="A164" s="89"/>
      <c r="B164" s="89"/>
      <c r="C164" s="89"/>
      <c r="D164" s="89"/>
      <c r="F164" s="89"/>
      <c r="G164" s="89"/>
      <c r="H164" s="89"/>
      <c r="I164" s="89"/>
      <c r="J164" s="89"/>
    </row>
    <row r="165" spans="1:10" ht="11.25" customHeight="1">
      <c r="A165" s="89"/>
      <c r="B165" s="89"/>
      <c r="C165" s="89"/>
      <c r="D165" s="89"/>
      <c r="F165" s="89"/>
      <c r="G165" s="89"/>
      <c r="H165" s="89"/>
      <c r="I165" s="89"/>
      <c r="J165" s="89"/>
    </row>
    <row r="166" spans="1:10" ht="11.25" customHeight="1">
      <c r="A166" s="89"/>
      <c r="B166" s="89"/>
      <c r="C166" s="89"/>
      <c r="D166" s="89"/>
      <c r="F166" s="89"/>
      <c r="G166" s="89"/>
      <c r="H166" s="89"/>
      <c r="I166" s="89"/>
      <c r="J166" s="89"/>
    </row>
    <row r="167" spans="1:10" ht="11.25" customHeight="1">
      <c r="A167" s="89"/>
      <c r="B167" s="89"/>
      <c r="C167" s="89"/>
      <c r="D167" s="89"/>
      <c r="F167" s="89"/>
      <c r="G167" s="89"/>
      <c r="H167" s="89"/>
      <c r="I167" s="89"/>
      <c r="J167" s="89"/>
    </row>
    <row r="168" spans="1:10" ht="11.25" customHeight="1">
      <c r="A168" s="89"/>
      <c r="B168" s="89"/>
      <c r="C168" s="89"/>
      <c r="D168" s="89"/>
      <c r="F168" s="89"/>
      <c r="G168" s="89"/>
      <c r="H168" s="89"/>
      <c r="I168" s="89"/>
      <c r="J168" s="89"/>
    </row>
    <row r="169" spans="1:10" ht="11.25" customHeight="1">
      <c r="A169" s="89"/>
      <c r="B169" s="89"/>
      <c r="C169" s="89"/>
      <c r="D169" s="89"/>
      <c r="F169" s="89"/>
      <c r="G169" s="89"/>
      <c r="H169" s="89"/>
      <c r="I169" s="89"/>
      <c r="J169" s="89"/>
    </row>
    <row r="170" spans="1:10" ht="11.25" customHeight="1">
      <c r="A170" s="89"/>
      <c r="B170" s="89"/>
      <c r="C170" s="89"/>
      <c r="D170" s="89"/>
      <c r="F170" s="89"/>
      <c r="G170" s="89"/>
      <c r="H170" s="89"/>
      <c r="I170" s="89"/>
      <c r="J170" s="89"/>
    </row>
    <row r="171" spans="1:10" ht="11.25" customHeight="1">
      <c r="A171" s="89"/>
      <c r="B171" s="89"/>
      <c r="C171" s="89"/>
      <c r="D171" s="89"/>
      <c r="F171" s="89"/>
      <c r="G171" s="89"/>
      <c r="H171" s="89"/>
      <c r="I171" s="89"/>
      <c r="J171" s="89"/>
    </row>
    <row r="172" spans="1:10" ht="11.25" customHeight="1">
      <c r="A172" s="89"/>
      <c r="B172" s="89"/>
      <c r="C172" s="89"/>
      <c r="D172" s="89"/>
      <c r="F172" s="89"/>
      <c r="G172" s="89"/>
      <c r="H172" s="89"/>
      <c r="I172" s="89"/>
      <c r="J172" s="89"/>
    </row>
    <row r="173" spans="1:10" ht="11.25" customHeight="1">
      <c r="A173" s="89"/>
      <c r="B173" s="89"/>
      <c r="C173" s="89"/>
      <c r="D173" s="89"/>
      <c r="F173" s="89"/>
      <c r="G173" s="89"/>
      <c r="H173" s="89"/>
      <c r="I173" s="89"/>
      <c r="J173" s="89"/>
    </row>
    <row r="174" spans="1:10" ht="11.25" customHeight="1">
      <c r="A174" s="89"/>
      <c r="B174" s="89"/>
      <c r="C174" s="89"/>
      <c r="D174" s="89"/>
      <c r="F174" s="89"/>
      <c r="G174" s="89"/>
      <c r="H174" s="89"/>
      <c r="I174" s="89"/>
      <c r="J174" s="89"/>
    </row>
    <row r="175" spans="1:10" ht="11.25" customHeight="1">
      <c r="A175" s="89"/>
      <c r="B175" s="89"/>
      <c r="C175" s="89"/>
      <c r="D175" s="89"/>
      <c r="F175" s="89"/>
      <c r="G175" s="89"/>
      <c r="H175" s="89"/>
      <c r="I175" s="89"/>
      <c r="J175" s="89"/>
    </row>
    <row r="176" spans="1:10" ht="11.25" customHeight="1">
      <c r="A176" s="89"/>
      <c r="B176" s="89"/>
      <c r="C176" s="89"/>
      <c r="D176" s="89"/>
      <c r="F176" s="89"/>
      <c r="G176" s="89"/>
      <c r="H176" s="89"/>
      <c r="I176" s="89"/>
      <c r="J176" s="89"/>
    </row>
    <row r="177" spans="1:10" ht="11.25" customHeight="1">
      <c r="A177" s="89"/>
      <c r="B177" s="89"/>
      <c r="C177" s="89"/>
      <c r="D177" s="89"/>
      <c r="F177" s="89"/>
      <c r="G177" s="89"/>
      <c r="H177" s="89"/>
      <c r="I177" s="89"/>
      <c r="J177" s="89"/>
    </row>
    <row r="178" spans="1:10" ht="11.25" customHeight="1">
      <c r="A178" s="89"/>
      <c r="B178" s="89"/>
      <c r="C178" s="89"/>
      <c r="D178" s="89"/>
      <c r="F178" s="89"/>
      <c r="G178" s="89"/>
      <c r="H178" s="89"/>
      <c r="I178" s="89"/>
      <c r="J178" s="89"/>
    </row>
    <row r="179" spans="1:10" ht="11.25" customHeight="1">
      <c r="A179" s="89"/>
      <c r="B179" s="89"/>
      <c r="C179" s="89"/>
      <c r="D179" s="89"/>
      <c r="F179" s="89"/>
      <c r="G179" s="89"/>
      <c r="H179" s="89"/>
      <c r="I179" s="89"/>
      <c r="J179" s="89"/>
    </row>
    <row r="180" spans="1:10" ht="11.25" customHeight="1">
      <c r="A180" s="89"/>
      <c r="B180" s="89"/>
      <c r="C180" s="89"/>
      <c r="D180" s="89"/>
      <c r="F180" s="89"/>
      <c r="G180" s="89"/>
      <c r="H180" s="89"/>
      <c r="I180" s="89"/>
      <c r="J180" s="89"/>
    </row>
    <row r="181" spans="1:10" ht="11.25" customHeight="1">
      <c r="A181" s="89"/>
      <c r="B181" s="89"/>
      <c r="C181" s="89"/>
      <c r="D181" s="89"/>
      <c r="F181" s="89"/>
      <c r="G181" s="89"/>
      <c r="H181" s="89"/>
      <c r="I181" s="89"/>
      <c r="J181" s="89"/>
    </row>
    <row r="182" spans="1:10" ht="11.25" customHeight="1">
      <c r="A182" s="89"/>
      <c r="B182" s="89"/>
      <c r="C182" s="89"/>
      <c r="D182" s="89"/>
      <c r="F182" s="89"/>
      <c r="G182" s="89"/>
      <c r="H182" s="89"/>
      <c r="I182" s="89"/>
      <c r="J182" s="89"/>
    </row>
    <row r="183" spans="1:10" ht="11.25" customHeight="1">
      <c r="A183" s="89"/>
      <c r="B183" s="89"/>
      <c r="C183" s="89"/>
      <c r="D183" s="89"/>
      <c r="F183" s="89"/>
      <c r="G183" s="89"/>
      <c r="H183" s="89"/>
      <c r="I183" s="89"/>
      <c r="J183" s="89"/>
    </row>
    <row r="184" spans="1:10" ht="11.25" customHeight="1">
      <c r="A184" s="89"/>
      <c r="B184" s="89"/>
      <c r="C184" s="89"/>
      <c r="D184" s="89"/>
      <c r="F184" s="89"/>
      <c r="G184" s="89"/>
      <c r="H184" s="89"/>
      <c r="I184" s="89"/>
      <c r="J184" s="89"/>
    </row>
    <row r="185" spans="1:10" ht="11.25" customHeight="1">
      <c r="A185" s="89"/>
      <c r="B185" s="89"/>
      <c r="C185" s="89"/>
      <c r="D185" s="89"/>
      <c r="F185" s="89"/>
      <c r="G185" s="89"/>
      <c r="H185" s="89"/>
      <c r="I185" s="89"/>
      <c r="J185" s="89"/>
    </row>
    <row r="186" spans="1:10" ht="11.25" customHeight="1">
      <c r="A186" s="89"/>
      <c r="B186" s="89"/>
      <c r="C186" s="89"/>
      <c r="D186" s="89"/>
      <c r="F186" s="89"/>
      <c r="G186" s="89"/>
      <c r="H186" s="89"/>
      <c r="I186" s="89"/>
      <c r="J186" s="89"/>
    </row>
    <row r="187" spans="1:10" ht="11.25" customHeight="1">
      <c r="A187" s="89"/>
      <c r="B187" s="89"/>
      <c r="C187" s="89"/>
      <c r="D187" s="89"/>
      <c r="F187" s="89"/>
      <c r="G187" s="89"/>
      <c r="H187" s="89"/>
      <c r="I187" s="89"/>
      <c r="J187" s="89"/>
    </row>
    <row r="188" spans="1:10" ht="11.25" customHeight="1">
      <c r="A188" s="89"/>
      <c r="B188" s="89"/>
      <c r="C188" s="89"/>
      <c r="D188" s="89"/>
      <c r="F188" s="89"/>
      <c r="G188" s="89"/>
      <c r="H188" s="89"/>
      <c r="I188" s="89"/>
      <c r="J188" s="89"/>
    </row>
    <row r="189" spans="1:10" ht="11.25" customHeight="1">
      <c r="A189" s="89"/>
      <c r="B189" s="89"/>
      <c r="C189" s="89"/>
      <c r="D189" s="89"/>
      <c r="F189" s="89"/>
      <c r="G189" s="89"/>
      <c r="H189" s="89"/>
      <c r="I189" s="89"/>
      <c r="J189" s="89"/>
    </row>
    <row r="190" spans="1:10" ht="11.25" customHeight="1">
      <c r="A190" s="89"/>
      <c r="B190" s="89"/>
      <c r="C190" s="89"/>
      <c r="D190" s="89"/>
      <c r="F190" s="89"/>
      <c r="G190" s="89"/>
      <c r="H190" s="89"/>
      <c r="I190" s="89"/>
      <c r="J190" s="89"/>
    </row>
    <row r="191" spans="1:10" ht="11.25" customHeight="1">
      <c r="A191" s="89"/>
      <c r="B191" s="89"/>
      <c r="C191" s="89"/>
      <c r="D191" s="89"/>
      <c r="F191" s="89"/>
      <c r="G191" s="89"/>
      <c r="H191" s="89"/>
      <c r="I191" s="89"/>
      <c r="J191" s="89"/>
    </row>
    <row r="192" spans="1:10" ht="11.25" customHeight="1">
      <c r="A192" s="89"/>
      <c r="B192" s="89"/>
      <c r="C192" s="89"/>
      <c r="D192" s="89"/>
      <c r="F192" s="89"/>
      <c r="G192" s="89"/>
      <c r="H192" s="89"/>
      <c r="I192" s="89"/>
      <c r="J192" s="89"/>
    </row>
    <row r="193" spans="1:10" ht="11.25" customHeight="1">
      <c r="A193" s="89"/>
      <c r="B193" s="89"/>
      <c r="C193" s="89"/>
      <c r="D193" s="89"/>
      <c r="F193" s="89"/>
      <c r="G193" s="89"/>
      <c r="H193" s="89"/>
      <c r="I193" s="89"/>
      <c r="J193" s="89"/>
    </row>
    <row r="194" spans="1:10" ht="11.25" customHeight="1">
      <c r="A194" s="89"/>
      <c r="B194" s="89"/>
      <c r="C194" s="89"/>
      <c r="D194" s="89"/>
      <c r="F194" s="89"/>
      <c r="G194" s="89"/>
      <c r="H194" s="89"/>
      <c r="I194" s="89"/>
      <c r="J194" s="89"/>
    </row>
    <row r="195" spans="1:10" ht="11.25" customHeight="1">
      <c r="A195" s="89"/>
      <c r="B195" s="89"/>
      <c r="C195" s="89"/>
      <c r="D195" s="89"/>
      <c r="F195" s="89"/>
      <c r="G195" s="89"/>
      <c r="H195" s="89"/>
      <c r="I195" s="89"/>
      <c r="J195" s="89"/>
    </row>
    <row r="196" spans="1:10" ht="11.25" customHeight="1">
      <c r="A196" s="89"/>
      <c r="B196" s="89"/>
      <c r="C196" s="89"/>
      <c r="D196" s="89"/>
      <c r="F196" s="89"/>
      <c r="G196" s="89"/>
      <c r="H196" s="89"/>
      <c r="I196" s="89"/>
      <c r="J196" s="89"/>
    </row>
    <row r="197" spans="1:10" ht="11.25" customHeight="1">
      <c r="A197" s="89"/>
      <c r="B197" s="89"/>
      <c r="C197" s="89"/>
      <c r="D197" s="89"/>
      <c r="F197" s="89"/>
      <c r="G197" s="89"/>
      <c r="H197" s="89"/>
      <c r="I197" s="89"/>
      <c r="J197" s="89"/>
    </row>
    <row r="198" spans="1:10" ht="11.25" customHeight="1">
      <c r="A198" s="89"/>
      <c r="B198" s="89"/>
      <c r="C198" s="89"/>
      <c r="D198" s="89"/>
      <c r="F198" s="89"/>
      <c r="G198" s="89"/>
      <c r="H198" s="89"/>
      <c r="I198" s="89"/>
      <c r="J198" s="89"/>
    </row>
    <row r="199" spans="1:10" ht="11.25" customHeight="1">
      <c r="A199" s="89"/>
      <c r="B199" s="89"/>
      <c r="C199" s="89"/>
      <c r="D199" s="89"/>
      <c r="F199" s="89"/>
      <c r="G199" s="89"/>
      <c r="H199" s="89"/>
      <c r="I199" s="89"/>
      <c r="J199" s="89"/>
    </row>
    <row r="200" spans="1:10" ht="11.25" customHeight="1">
      <c r="A200" s="89"/>
      <c r="B200" s="89"/>
      <c r="C200" s="89"/>
      <c r="D200" s="89"/>
      <c r="F200" s="89"/>
      <c r="G200" s="89"/>
      <c r="H200" s="89"/>
      <c r="I200" s="89"/>
      <c r="J200" s="89"/>
    </row>
    <row r="201" spans="1:10" ht="11.25" customHeight="1">
      <c r="A201" s="89"/>
      <c r="B201" s="89"/>
      <c r="C201" s="89"/>
      <c r="D201" s="89"/>
      <c r="F201" s="89"/>
      <c r="G201" s="89"/>
      <c r="H201" s="89"/>
      <c r="I201" s="89"/>
      <c r="J201" s="89"/>
    </row>
    <row r="202" spans="1:10" ht="11.25" customHeight="1">
      <c r="A202" s="89"/>
      <c r="B202" s="89"/>
      <c r="C202" s="89"/>
      <c r="D202" s="89"/>
      <c r="F202" s="89"/>
      <c r="G202" s="89"/>
      <c r="H202" s="89"/>
      <c r="I202" s="89"/>
      <c r="J202" s="89"/>
    </row>
    <row r="203" spans="1:10" ht="11.25" customHeight="1">
      <c r="A203" s="89"/>
      <c r="B203" s="89"/>
      <c r="C203" s="89"/>
      <c r="D203" s="89"/>
      <c r="F203" s="89"/>
      <c r="G203" s="89"/>
      <c r="H203" s="89"/>
      <c r="I203" s="89"/>
      <c r="J203" s="89"/>
    </row>
    <row r="204" spans="1:10" ht="11.25" customHeight="1">
      <c r="A204" s="89"/>
      <c r="B204" s="89"/>
      <c r="C204" s="89"/>
      <c r="D204" s="89"/>
      <c r="F204" s="89"/>
      <c r="G204" s="89"/>
      <c r="H204" s="89"/>
      <c r="I204" s="89"/>
      <c r="J204" s="89"/>
    </row>
    <row r="205" spans="1:10" ht="11.25" customHeight="1">
      <c r="A205" s="89"/>
      <c r="B205" s="89"/>
      <c r="C205" s="89"/>
      <c r="D205" s="89"/>
      <c r="F205" s="89"/>
      <c r="G205" s="89"/>
      <c r="H205" s="89"/>
      <c r="I205" s="89"/>
      <c r="J205" s="89"/>
    </row>
    <row r="206" spans="1:10" ht="11.25" customHeight="1">
      <c r="A206" s="89"/>
      <c r="B206" s="89"/>
      <c r="C206" s="89"/>
      <c r="D206" s="89"/>
      <c r="F206" s="89"/>
      <c r="G206" s="89"/>
      <c r="H206" s="89"/>
      <c r="I206" s="89"/>
      <c r="J206" s="89"/>
    </row>
    <row r="207" spans="1:10" ht="11.25" customHeight="1">
      <c r="A207" s="89"/>
      <c r="B207" s="89"/>
      <c r="C207" s="89"/>
      <c r="D207" s="89"/>
      <c r="F207" s="89"/>
      <c r="G207" s="89"/>
      <c r="H207" s="89"/>
      <c r="I207" s="89"/>
      <c r="J207" s="89"/>
    </row>
    <row r="208" spans="1:10" ht="11.25" customHeight="1">
      <c r="A208" s="89"/>
      <c r="B208" s="89"/>
      <c r="C208" s="89"/>
      <c r="D208" s="89"/>
      <c r="F208" s="89"/>
      <c r="G208" s="89"/>
      <c r="H208" s="89"/>
      <c r="I208" s="89"/>
      <c r="J208" s="89"/>
    </row>
    <row r="209" spans="1:10" ht="11.25" customHeight="1">
      <c r="A209" s="89"/>
      <c r="B209" s="89"/>
      <c r="C209" s="89"/>
      <c r="D209" s="89"/>
      <c r="F209" s="89"/>
      <c r="G209" s="89"/>
      <c r="H209" s="89"/>
      <c r="I209" s="89"/>
      <c r="J209" s="89"/>
    </row>
    <row r="210" spans="1:10" ht="11.25" customHeight="1">
      <c r="A210" s="89"/>
      <c r="B210" s="89"/>
      <c r="C210" s="89"/>
      <c r="D210" s="89"/>
      <c r="F210" s="89"/>
      <c r="G210" s="89"/>
      <c r="H210" s="89"/>
      <c r="I210" s="89"/>
      <c r="J210" s="89"/>
    </row>
    <row r="211" spans="1:10" ht="11.25" customHeight="1">
      <c r="A211" s="89"/>
      <c r="B211" s="89"/>
      <c r="C211" s="89"/>
      <c r="D211" s="89"/>
      <c r="F211" s="89"/>
      <c r="G211" s="89"/>
      <c r="H211" s="89"/>
      <c r="I211" s="89"/>
      <c r="J211" s="89"/>
    </row>
    <row r="212" spans="1:10" ht="11.25" customHeight="1">
      <c r="A212" s="89"/>
      <c r="B212" s="89"/>
      <c r="C212" s="89"/>
      <c r="D212" s="89"/>
      <c r="F212" s="89"/>
      <c r="G212" s="89"/>
      <c r="H212" s="89"/>
      <c r="I212" s="89"/>
      <c r="J212" s="89"/>
    </row>
    <row r="213" spans="1:10" ht="11.25" customHeight="1">
      <c r="A213" s="89"/>
      <c r="B213" s="89"/>
      <c r="C213" s="89"/>
      <c r="D213" s="89"/>
      <c r="F213" s="89"/>
      <c r="G213" s="89"/>
      <c r="H213" s="89"/>
      <c r="I213" s="89"/>
      <c r="J213" s="89"/>
    </row>
    <row r="214" spans="1:10" ht="11.25" customHeight="1">
      <c r="A214" s="89"/>
      <c r="B214" s="89"/>
      <c r="C214" s="89"/>
      <c r="D214" s="89"/>
      <c r="F214" s="89"/>
      <c r="G214" s="89"/>
      <c r="H214" s="89"/>
      <c r="I214" s="89"/>
      <c r="J214" s="89"/>
    </row>
    <row r="215" spans="1:10" ht="11.25" customHeight="1">
      <c r="A215" s="89"/>
      <c r="B215" s="89"/>
      <c r="C215" s="89"/>
      <c r="D215" s="89"/>
      <c r="F215" s="89"/>
      <c r="G215" s="89"/>
      <c r="H215" s="89"/>
      <c r="I215" s="89"/>
      <c r="J215" s="89"/>
    </row>
    <row r="216" spans="1:10" ht="11.25" customHeight="1">
      <c r="A216" s="89"/>
      <c r="B216" s="89"/>
      <c r="C216" s="89"/>
      <c r="D216" s="89"/>
      <c r="F216" s="89"/>
      <c r="G216" s="89"/>
      <c r="H216" s="89"/>
      <c r="I216" s="89"/>
      <c r="J216" s="89"/>
    </row>
    <row r="217" spans="1:10" ht="11.25" customHeight="1">
      <c r="A217" s="89"/>
      <c r="B217" s="89"/>
      <c r="C217" s="89"/>
      <c r="D217" s="89"/>
      <c r="F217" s="89"/>
      <c r="G217" s="89"/>
      <c r="H217" s="89"/>
      <c r="I217" s="89"/>
      <c r="J217" s="89"/>
    </row>
    <row r="218" spans="1:10" ht="11.25" customHeight="1">
      <c r="A218" s="89"/>
      <c r="B218" s="89"/>
      <c r="C218" s="89"/>
      <c r="D218" s="89"/>
      <c r="F218" s="89"/>
      <c r="G218" s="89"/>
      <c r="H218" s="89"/>
      <c r="I218" s="89"/>
      <c r="J218" s="89"/>
    </row>
    <row r="219" spans="1:10" ht="11.25" customHeight="1">
      <c r="A219" s="89"/>
      <c r="B219" s="89"/>
      <c r="C219" s="89"/>
      <c r="D219" s="89"/>
      <c r="F219" s="89"/>
      <c r="G219" s="89"/>
      <c r="H219" s="89"/>
      <c r="I219" s="89"/>
      <c r="J219" s="89"/>
    </row>
    <row r="220" spans="1:10" ht="11.25" customHeight="1">
      <c r="A220" s="89"/>
      <c r="B220" s="89"/>
      <c r="C220" s="89"/>
      <c r="D220" s="89"/>
      <c r="F220" s="89"/>
      <c r="G220" s="89"/>
      <c r="H220" s="89"/>
      <c r="I220" s="89"/>
      <c r="J220" s="89"/>
    </row>
    <row r="221" spans="1:10" ht="11.25" customHeight="1">
      <c r="A221" s="89"/>
      <c r="B221" s="89"/>
      <c r="C221" s="89"/>
      <c r="D221" s="89"/>
      <c r="F221" s="89"/>
      <c r="G221" s="89"/>
      <c r="H221" s="89"/>
      <c r="I221" s="89"/>
      <c r="J221" s="89"/>
    </row>
    <row r="222" spans="1:10" ht="11.25" customHeight="1">
      <c r="A222" s="89"/>
      <c r="B222" s="89"/>
      <c r="C222" s="89"/>
      <c r="D222" s="89"/>
      <c r="F222" s="89"/>
      <c r="G222" s="89"/>
      <c r="H222" s="89"/>
      <c r="I222" s="89"/>
      <c r="J222" s="89"/>
    </row>
    <row r="223" spans="1:10" ht="11.25" customHeight="1">
      <c r="A223" s="89"/>
      <c r="B223" s="89"/>
      <c r="C223" s="89"/>
      <c r="D223" s="89"/>
      <c r="F223" s="89"/>
      <c r="G223" s="89"/>
      <c r="H223" s="89"/>
      <c r="I223" s="89"/>
      <c r="J223" s="89"/>
    </row>
    <row r="224" spans="1:10" ht="11.25" customHeight="1">
      <c r="A224" s="89"/>
      <c r="B224" s="89"/>
      <c r="C224" s="89"/>
      <c r="D224" s="89"/>
      <c r="F224" s="89"/>
      <c r="G224" s="89"/>
      <c r="H224" s="89"/>
      <c r="I224" s="89"/>
      <c r="J224" s="89"/>
    </row>
    <row r="225" spans="1:10" ht="11.25" customHeight="1">
      <c r="A225" s="89"/>
      <c r="B225" s="89"/>
      <c r="C225" s="89"/>
      <c r="D225" s="89"/>
      <c r="F225" s="89"/>
      <c r="G225" s="89"/>
      <c r="H225" s="89"/>
      <c r="I225" s="89"/>
      <c r="J225" s="89"/>
    </row>
    <row r="226" spans="1:10" ht="11.25" customHeight="1">
      <c r="A226" s="89"/>
      <c r="B226" s="89"/>
      <c r="C226" s="89"/>
      <c r="D226" s="89"/>
      <c r="F226" s="89"/>
      <c r="G226" s="89"/>
      <c r="H226" s="89"/>
      <c r="I226" s="89"/>
      <c r="J226" s="89"/>
    </row>
    <row r="227" spans="1:10" ht="11.25" customHeight="1">
      <c r="A227" s="89"/>
      <c r="B227" s="89"/>
      <c r="C227" s="89"/>
      <c r="D227" s="89"/>
      <c r="F227" s="89"/>
      <c r="G227" s="89"/>
      <c r="H227" s="89"/>
      <c r="I227" s="89"/>
      <c r="J227" s="89"/>
    </row>
    <row r="228" spans="1:10" ht="11.25" customHeight="1">
      <c r="A228" s="89"/>
      <c r="B228" s="89"/>
      <c r="C228" s="89"/>
      <c r="D228" s="89"/>
      <c r="F228" s="89"/>
      <c r="G228" s="89"/>
      <c r="H228" s="89"/>
      <c r="I228" s="89"/>
      <c r="J228" s="89"/>
    </row>
    <row r="229" spans="1:10" ht="11.25" customHeight="1">
      <c r="A229" s="89"/>
      <c r="B229" s="89"/>
      <c r="C229" s="89"/>
      <c r="D229" s="89"/>
      <c r="F229" s="89"/>
      <c r="G229" s="89"/>
      <c r="H229" s="89"/>
      <c r="I229" s="89"/>
      <c r="J229" s="89"/>
    </row>
    <row r="230" spans="1:10" ht="11.25" customHeight="1">
      <c r="A230" s="89"/>
      <c r="B230" s="89"/>
      <c r="C230" s="89"/>
      <c r="D230" s="89"/>
      <c r="F230" s="89"/>
      <c r="G230" s="89"/>
      <c r="H230" s="89"/>
      <c r="I230" s="89"/>
      <c r="J230" s="89"/>
    </row>
    <row r="231" spans="1:10" ht="11.25" customHeight="1">
      <c r="A231" s="89"/>
      <c r="B231" s="89"/>
      <c r="C231" s="89"/>
      <c r="D231" s="89"/>
      <c r="F231" s="89"/>
      <c r="G231" s="89"/>
      <c r="H231" s="89"/>
      <c r="I231" s="89"/>
      <c r="J231" s="89"/>
    </row>
    <row r="232" spans="1:10" ht="11.25" customHeight="1">
      <c r="A232" s="89"/>
      <c r="B232" s="89"/>
      <c r="C232" s="89"/>
      <c r="D232" s="89"/>
      <c r="F232" s="89"/>
      <c r="G232" s="89"/>
      <c r="H232" s="89"/>
      <c r="I232" s="89"/>
      <c r="J232" s="89"/>
    </row>
    <row r="233" spans="1:10" ht="11.25" customHeight="1">
      <c r="A233" s="89"/>
      <c r="B233" s="89"/>
      <c r="C233" s="89"/>
      <c r="D233" s="89"/>
      <c r="F233" s="89"/>
      <c r="G233" s="89"/>
      <c r="H233" s="89"/>
      <c r="I233" s="89"/>
      <c r="J233" s="89"/>
    </row>
    <row r="234" spans="1:10" ht="11.25" customHeight="1">
      <c r="A234" s="89"/>
      <c r="B234" s="89"/>
      <c r="C234" s="89"/>
      <c r="D234" s="89"/>
      <c r="F234" s="89"/>
      <c r="G234" s="89"/>
      <c r="H234" s="89"/>
      <c r="I234" s="89"/>
      <c r="J234" s="89"/>
    </row>
    <row r="235" spans="1:10" ht="11.25" customHeight="1">
      <c r="A235" s="89"/>
      <c r="B235" s="89"/>
      <c r="C235" s="89"/>
      <c r="D235" s="89"/>
      <c r="F235" s="89"/>
      <c r="G235" s="89"/>
      <c r="H235" s="89"/>
      <c r="I235" s="89"/>
      <c r="J235" s="89"/>
    </row>
    <row r="236" spans="1:10" ht="11.25" customHeight="1">
      <c r="A236" s="89"/>
      <c r="B236" s="89"/>
      <c r="C236" s="89"/>
      <c r="D236" s="89"/>
      <c r="F236" s="89"/>
      <c r="G236" s="89"/>
      <c r="H236" s="89"/>
      <c r="I236" s="89"/>
      <c r="J236" s="89"/>
    </row>
    <row r="237" spans="1:10" ht="11.25" customHeight="1">
      <c r="A237" s="89"/>
      <c r="B237" s="89"/>
      <c r="C237" s="89"/>
      <c r="D237" s="89"/>
      <c r="F237" s="89"/>
      <c r="G237" s="89"/>
      <c r="H237" s="89"/>
      <c r="I237" s="89"/>
      <c r="J237" s="89"/>
    </row>
    <row r="238" spans="1:10" ht="11.25" customHeight="1">
      <c r="A238" s="89"/>
      <c r="B238" s="89"/>
      <c r="C238" s="89"/>
      <c r="D238" s="89"/>
      <c r="F238" s="89"/>
      <c r="G238" s="89"/>
      <c r="H238" s="89"/>
      <c r="I238" s="89"/>
      <c r="J238" s="89"/>
    </row>
    <row r="239" spans="1:10" ht="11.25" customHeight="1">
      <c r="A239" s="89"/>
      <c r="B239" s="89"/>
      <c r="C239" s="89"/>
      <c r="D239" s="89"/>
      <c r="F239" s="89"/>
      <c r="G239" s="89"/>
      <c r="H239" s="89"/>
      <c r="I239" s="89"/>
      <c r="J239" s="89"/>
    </row>
    <row r="240" spans="1:10" ht="11.25" customHeight="1">
      <c r="A240" s="89"/>
      <c r="B240" s="89"/>
      <c r="C240" s="89"/>
      <c r="D240" s="89"/>
      <c r="F240" s="89"/>
      <c r="G240" s="89"/>
      <c r="H240" s="89"/>
      <c r="I240" s="89"/>
      <c r="J240" s="89"/>
    </row>
    <row r="241" spans="1:10" ht="11.25" customHeight="1">
      <c r="A241" s="89"/>
      <c r="B241" s="89"/>
      <c r="C241" s="89"/>
      <c r="D241" s="89"/>
      <c r="F241" s="89"/>
      <c r="G241" s="89"/>
      <c r="H241" s="89"/>
      <c r="I241" s="89"/>
      <c r="J241" s="89"/>
    </row>
    <row r="242" spans="1:10" ht="11.25" customHeight="1">
      <c r="A242" s="89"/>
      <c r="B242" s="89"/>
      <c r="C242" s="89"/>
      <c r="D242" s="89"/>
      <c r="F242" s="89"/>
      <c r="G242" s="89"/>
      <c r="H242" s="89"/>
      <c r="I242" s="89"/>
      <c r="J242" s="89"/>
    </row>
    <row r="243" spans="1:10" ht="11.25" customHeight="1">
      <c r="A243" s="89"/>
      <c r="B243" s="89"/>
      <c r="C243" s="89"/>
      <c r="D243" s="89"/>
      <c r="F243" s="89"/>
      <c r="G243" s="89"/>
      <c r="H243" s="89"/>
      <c r="I243" s="89"/>
      <c r="J243" s="89"/>
    </row>
    <row r="244" spans="1:10" ht="11.25" customHeight="1">
      <c r="A244" s="89"/>
      <c r="B244" s="89"/>
      <c r="C244" s="89"/>
      <c r="D244" s="89"/>
      <c r="F244" s="89"/>
      <c r="G244" s="89"/>
      <c r="H244" s="89"/>
      <c r="I244" s="89"/>
      <c r="J244" s="89"/>
    </row>
    <row r="245" spans="1:10" ht="11.25" customHeight="1">
      <c r="A245" s="89"/>
      <c r="B245" s="89"/>
      <c r="C245" s="89"/>
      <c r="D245" s="89"/>
      <c r="F245" s="89"/>
      <c r="G245" s="89"/>
      <c r="H245" s="89"/>
      <c r="I245" s="89"/>
      <c r="J245" s="89"/>
    </row>
    <row r="246" spans="1:10" ht="11.25" customHeight="1">
      <c r="A246" s="89"/>
      <c r="B246" s="89"/>
      <c r="C246" s="89"/>
      <c r="D246" s="89"/>
      <c r="F246" s="89"/>
      <c r="G246" s="89"/>
      <c r="H246" s="89"/>
      <c r="I246" s="89"/>
      <c r="J246" s="89"/>
    </row>
    <row r="247" spans="1:10" ht="11.25" customHeight="1">
      <c r="A247" s="89"/>
      <c r="B247" s="89"/>
      <c r="C247" s="89"/>
      <c r="D247" s="89"/>
      <c r="F247" s="89"/>
      <c r="G247" s="89"/>
      <c r="H247" s="89"/>
      <c r="I247" s="89"/>
      <c r="J247" s="89"/>
    </row>
    <row r="248" spans="1:10" ht="11.25" customHeight="1">
      <c r="A248" s="89"/>
      <c r="B248" s="89"/>
      <c r="C248" s="89"/>
      <c r="D248" s="89"/>
      <c r="F248" s="89"/>
      <c r="G248" s="89"/>
      <c r="H248" s="89"/>
      <c r="I248" s="89"/>
      <c r="J248" s="89"/>
    </row>
    <row r="249" spans="1:10" ht="11.25" customHeight="1">
      <c r="A249" s="89"/>
      <c r="B249" s="89"/>
      <c r="C249" s="89"/>
      <c r="D249" s="89"/>
      <c r="F249" s="89"/>
      <c r="G249" s="89"/>
      <c r="H249" s="89"/>
      <c r="I249" s="89"/>
      <c r="J249" s="89"/>
    </row>
    <row r="250" spans="1:10" ht="11.25" customHeight="1">
      <c r="A250" s="89"/>
      <c r="B250" s="89"/>
      <c r="C250" s="89"/>
      <c r="D250" s="89"/>
      <c r="F250" s="89"/>
      <c r="G250" s="89"/>
      <c r="H250" s="89"/>
      <c r="I250" s="89"/>
      <c r="J250" s="89"/>
    </row>
    <row r="251" spans="1:10" ht="11.25" customHeight="1">
      <c r="A251" s="89"/>
      <c r="B251" s="89"/>
      <c r="C251" s="89"/>
      <c r="D251" s="89"/>
      <c r="F251" s="89"/>
      <c r="G251" s="89"/>
      <c r="H251" s="89"/>
      <c r="I251" s="89"/>
      <c r="J251" s="89"/>
    </row>
    <row r="252" spans="1:10" ht="11.25" customHeight="1">
      <c r="A252" s="89"/>
      <c r="B252" s="89"/>
      <c r="C252" s="89"/>
      <c r="D252" s="89"/>
      <c r="F252" s="89"/>
      <c r="G252" s="89"/>
      <c r="H252" s="89"/>
      <c r="I252" s="89"/>
      <c r="J252" s="89"/>
    </row>
    <row r="253" spans="1:10" ht="11.25" customHeight="1">
      <c r="A253" s="89"/>
      <c r="B253" s="89"/>
      <c r="C253" s="89"/>
      <c r="D253" s="89"/>
      <c r="F253" s="89"/>
      <c r="G253" s="89"/>
      <c r="H253" s="89"/>
      <c r="I253" s="89"/>
      <c r="J253" s="89"/>
    </row>
    <row r="254" spans="1:10" ht="11.25" customHeight="1">
      <c r="A254" s="89"/>
      <c r="B254" s="89"/>
      <c r="C254" s="89"/>
      <c r="D254" s="89"/>
      <c r="F254" s="89"/>
      <c r="G254" s="89"/>
      <c r="H254" s="89"/>
      <c r="I254" s="89"/>
      <c r="J254" s="89"/>
    </row>
    <row r="255" spans="1:10" ht="11.25" customHeight="1">
      <c r="A255" s="89"/>
      <c r="B255" s="89"/>
      <c r="C255" s="89"/>
      <c r="D255" s="89"/>
      <c r="F255" s="89"/>
      <c r="G255" s="89"/>
      <c r="H255" s="89"/>
      <c r="I255" s="89"/>
      <c r="J255" s="89"/>
    </row>
    <row r="256" spans="1:10" ht="11.25" customHeight="1">
      <c r="A256" s="89"/>
      <c r="B256" s="89"/>
      <c r="C256" s="89"/>
      <c r="D256" s="89"/>
      <c r="F256" s="89"/>
      <c r="G256" s="89"/>
      <c r="H256" s="89"/>
      <c r="I256" s="89"/>
      <c r="J256" s="89"/>
    </row>
    <row r="257" spans="1:10" ht="11.25" customHeight="1">
      <c r="A257" s="89"/>
      <c r="B257" s="89"/>
      <c r="C257" s="89"/>
      <c r="D257" s="89"/>
      <c r="F257" s="89"/>
      <c r="G257" s="89"/>
      <c r="H257" s="89"/>
      <c r="I257" s="89"/>
      <c r="J257" s="89"/>
    </row>
    <row r="258" spans="1:10" ht="11.25" customHeight="1">
      <c r="A258" s="89"/>
      <c r="B258" s="89"/>
      <c r="C258" s="89"/>
      <c r="D258" s="89"/>
      <c r="F258" s="89"/>
      <c r="G258" s="89"/>
      <c r="H258" s="89"/>
      <c r="I258" s="89"/>
      <c r="J258" s="89"/>
    </row>
    <row r="259" spans="1:10" ht="11.25" customHeight="1">
      <c r="A259" s="89"/>
      <c r="B259" s="89"/>
      <c r="C259" s="89"/>
      <c r="D259" s="89"/>
      <c r="F259" s="89"/>
      <c r="G259" s="89"/>
      <c r="H259" s="89"/>
      <c r="I259" s="89"/>
      <c r="J259" s="89"/>
    </row>
    <row r="260" spans="1:10" ht="11.25" customHeight="1">
      <c r="A260" s="89"/>
      <c r="B260" s="89"/>
      <c r="C260" s="89"/>
      <c r="D260" s="89"/>
      <c r="F260" s="89"/>
      <c r="G260" s="89"/>
      <c r="H260" s="89"/>
      <c r="I260" s="89"/>
      <c r="J260" s="89"/>
    </row>
    <row r="261" spans="1:10" ht="11.25" customHeight="1">
      <c r="A261" s="89"/>
      <c r="B261" s="89"/>
      <c r="C261" s="89"/>
      <c r="D261" s="89"/>
      <c r="F261" s="89"/>
      <c r="G261" s="89"/>
      <c r="H261" s="89"/>
      <c r="I261" s="89"/>
      <c r="J261" s="89"/>
    </row>
    <row r="262" spans="1:10" ht="11.25" customHeight="1">
      <c r="A262" s="89"/>
      <c r="B262" s="89"/>
      <c r="C262" s="89"/>
      <c r="D262" s="89"/>
      <c r="F262" s="89"/>
      <c r="G262" s="89"/>
      <c r="H262" s="89"/>
      <c r="I262" s="89"/>
      <c r="J262" s="89"/>
    </row>
    <row r="263" spans="1:10" ht="11.25" customHeight="1">
      <c r="A263" s="89"/>
      <c r="B263" s="89"/>
      <c r="C263" s="89"/>
      <c r="D263" s="89"/>
      <c r="F263" s="89"/>
      <c r="G263" s="89"/>
      <c r="H263" s="89"/>
      <c r="I263" s="89"/>
      <c r="J263" s="89"/>
    </row>
    <row r="264" spans="1:10" ht="11.25" customHeight="1">
      <c r="A264" s="89"/>
      <c r="B264" s="89"/>
      <c r="C264" s="89"/>
      <c r="D264" s="89"/>
      <c r="F264" s="89"/>
      <c r="G264" s="89"/>
      <c r="H264" s="89"/>
      <c r="I264" s="89"/>
      <c r="J264" s="89"/>
    </row>
    <row r="265" spans="1:10" ht="11.25" customHeight="1">
      <c r="A265" s="89"/>
      <c r="B265" s="89"/>
      <c r="C265" s="89"/>
      <c r="D265" s="89"/>
      <c r="F265" s="89"/>
      <c r="G265" s="89"/>
      <c r="H265" s="89"/>
      <c r="I265" s="89"/>
      <c r="J265" s="89"/>
    </row>
    <row r="266" spans="1:10" ht="11.25" customHeight="1">
      <c r="A266" s="89"/>
      <c r="B266" s="89"/>
      <c r="C266" s="89"/>
      <c r="D266" s="89"/>
      <c r="F266" s="89"/>
      <c r="G266" s="89"/>
      <c r="H266" s="89"/>
      <c r="I266" s="89"/>
      <c r="J266" s="89"/>
    </row>
    <row r="267" spans="1:10" ht="11.25" customHeight="1">
      <c r="A267" s="89"/>
      <c r="B267" s="89"/>
      <c r="C267" s="89"/>
      <c r="D267" s="89"/>
      <c r="F267" s="89"/>
      <c r="G267" s="89"/>
      <c r="H267" s="89"/>
      <c r="I267" s="89"/>
      <c r="J267" s="89"/>
    </row>
    <row r="268" spans="1:10" ht="11.25" customHeight="1">
      <c r="A268" s="89"/>
      <c r="B268" s="89"/>
      <c r="C268" s="89"/>
      <c r="D268" s="89"/>
      <c r="F268" s="89"/>
      <c r="G268" s="89"/>
      <c r="H268" s="89"/>
      <c r="I268" s="89"/>
      <c r="J268" s="89"/>
    </row>
    <row r="269" spans="1:10" ht="11.25" customHeight="1">
      <c r="A269" s="89"/>
      <c r="B269" s="89"/>
      <c r="C269" s="89"/>
      <c r="D269" s="89"/>
      <c r="F269" s="89"/>
      <c r="G269" s="89"/>
      <c r="H269" s="89"/>
      <c r="I269" s="89"/>
      <c r="J269" s="89"/>
    </row>
    <row r="270" spans="1:10" ht="11.25" customHeight="1">
      <c r="A270" s="89"/>
      <c r="B270" s="89"/>
      <c r="C270" s="89"/>
      <c r="D270" s="89"/>
      <c r="F270" s="89"/>
      <c r="G270" s="89"/>
      <c r="H270" s="89"/>
      <c r="I270" s="89"/>
      <c r="J270" s="89"/>
    </row>
    <row r="271" spans="1:10" ht="11.25" customHeight="1">
      <c r="A271" s="89"/>
      <c r="B271" s="89"/>
      <c r="C271" s="89"/>
      <c r="D271" s="89"/>
      <c r="F271" s="89"/>
      <c r="G271" s="89"/>
      <c r="H271" s="89"/>
      <c r="I271" s="89"/>
      <c r="J271" s="89"/>
    </row>
    <row r="272" spans="1:10" ht="11.25" customHeight="1">
      <c r="A272" s="89"/>
      <c r="B272" s="89"/>
      <c r="C272" s="89"/>
      <c r="D272" s="89"/>
      <c r="F272" s="89"/>
      <c r="G272" s="89"/>
      <c r="H272" s="89"/>
      <c r="I272" s="89"/>
      <c r="J272" s="89"/>
    </row>
    <row r="273" spans="1:10" ht="11.25" customHeight="1">
      <c r="A273" s="89"/>
      <c r="B273" s="89"/>
      <c r="C273" s="89"/>
      <c r="D273" s="89"/>
      <c r="F273" s="89"/>
      <c r="G273" s="89"/>
      <c r="H273" s="89"/>
      <c r="I273" s="89"/>
      <c r="J273" s="89"/>
    </row>
    <row r="274" spans="1:10" ht="11.25" customHeight="1">
      <c r="A274" s="89"/>
      <c r="B274" s="89"/>
      <c r="C274" s="89"/>
      <c r="D274" s="89"/>
      <c r="F274" s="89"/>
      <c r="G274" s="89"/>
      <c r="H274" s="89"/>
      <c r="I274" s="89"/>
      <c r="J274" s="89"/>
    </row>
    <row r="275" spans="1:10" ht="11.25" customHeight="1">
      <c r="A275" s="89"/>
      <c r="B275" s="89"/>
      <c r="C275" s="89"/>
      <c r="D275" s="89"/>
      <c r="F275" s="89"/>
      <c r="G275" s="89"/>
      <c r="H275" s="89"/>
      <c r="I275" s="89"/>
      <c r="J275" s="89"/>
    </row>
    <row r="276" spans="1:10" ht="11.25" customHeight="1">
      <c r="A276" s="89"/>
      <c r="B276" s="89"/>
      <c r="C276" s="89"/>
      <c r="D276" s="89"/>
      <c r="F276" s="89"/>
      <c r="G276" s="89"/>
      <c r="H276" s="89"/>
      <c r="I276" s="89"/>
      <c r="J276" s="89"/>
    </row>
    <row r="277" spans="1:10" ht="11.25" customHeight="1">
      <c r="A277" s="89"/>
      <c r="B277" s="89"/>
      <c r="C277" s="89"/>
      <c r="D277" s="89"/>
      <c r="F277" s="89"/>
      <c r="G277" s="89"/>
      <c r="H277" s="89"/>
      <c r="I277" s="89"/>
      <c r="J277" s="89"/>
    </row>
    <row r="278" spans="1:10" ht="11.25" customHeight="1">
      <c r="A278" s="89"/>
      <c r="B278" s="89"/>
      <c r="C278" s="89"/>
      <c r="D278" s="89"/>
      <c r="F278" s="89"/>
      <c r="G278" s="89"/>
      <c r="H278" s="89"/>
      <c r="I278" s="89"/>
      <c r="J278" s="89"/>
    </row>
    <row r="279" spans="1:10" ht="11.25" customHeight="1">
      <c r="A279" s="89"/>
      <c r="B279" s="89"/>
      <c r="C279" s="89"/>
      <c r="D279" s="89"/>
      <c r="F279" s="89"/>
      <c r="G279" s="89"/>
      <c r="H279" s="89"/>
      <c r="I279" s="89"/>
      <c r="J279" s="89"/>
    </row>
    <row r="280" spans="1:10" ht="11.25" customHeight="1">
      <c r="A280" s="89"/>
      <c r="B280" s="89"/>
      <c r="C280" s="89"/>
      <c r="D280" s="89"/>
      <c r="F280" s="89"/>
      <c r="G280" s="89"/>
      <c r="H280" s="89"/>
      <c r="I280" s="89"/>
      <c r="J280" s="89"/>
    </row>
    <row r="281" spans="1:10" ht="11.25" customHeight="1">
      <c r="A281" s="89"/>
      <c r="B281" s="89"/>
      <c r="C281" s="89"/>
      <c r="D281" s="89"/>
      <c r="F281" s="89"/>
      <c r="G281" s="89"/>
      <c r="H281" s="89"/>
      <c r="I281" s="89"/>
      <c r="J281" s="89"/>
    </row>
    <row r="282" spans="1:10" ht="11.25" customHeight="1">
      <c r="A282" s="89"/>
      <c r="B282" s="89"/>
      <c r="C282" s="89"/>
      <c r="D282" s="89"/>
      <c r="F282" s="89"/>
      <c r="G282" s="89"/>
      <c r="H282" s="89"/>
      <c r="I282" s="89"/>
      <c r="J282" s="89"/>
    </row>
    <row r="283" spans="1:10" ht="11.25" customHeight="1">
      <c r="A283" s="89"/>
      <c r="B283" s="89"/>
      <c r="C283" s="89"/>
      <c r="D283" s="89"/>
      <c r="F283" s="89"/>
      <c r="G283" s="89"/>
      <c r="H283" s="89"/>
      <c r="I283" s="89"/>
      <c r="J283" s="89"/>
    </row>
    <row r="284" spans="1:10" ht="11.25" customHeight="1">
      <c r="A284" s="89"/>
      <c r="B284" s="89"/>
      <c r="C284" s="89"/>
      <c r="D284" s="89"/>
      <c r="F284" s="89"/>
      <c r="G284" s="89"/>
      <c r="H284" s="89"/>
      <c r="I284" s="89"/>
      <c r="J284" s="89"/>
    </row>
    <row r="285" spans="1:10" ht="11.25" customHeight="1">
      <c r="A285" s="89"/>
      <c r="B285" s="89"/>
      <c r="C285" s="89"/>
      <c r="D285" s="89"/>
      <c r="F285" s="89"/>
      <c r="G285" s="89"/>
      <c r="H285" s="89"/>
      <c r="I285" s="89"/>
      <c r="J285" s="89"/>
    </row>
    <row r="286" spans="1:10" ht="11.25" customHeight="1">
      <c r="A286" s="89"/>
      <c r="B286" s="89"/>
      <c r="C286" s="89"/>
      <c r="D286" s="89"/>
      <c r="F286" s="89"/>
      <c r="G286" s="89"/>
      <c r="H286" s="89"/>
      <c r="I286" s="89"/>
      <c r="J286" s="89"/>
    </row>
    <row r="287" spans="1:10" ht="11.25" customHeight="1">
      <c r="A287" s="89"/>
      <c r="B287" s="89"/>
      <c r="C287" s="89"/>
      <c r="D287" s="89"/>
      <c r="F287" s="89"/>
      <c r="G287" s="89"/>
      <c r="H287" s="89"/>
      <c r="I287" s="89"/>
      <c r="J287" s="89"/>
    </row>
    <row r="288" spans="1:10" ht="11.25" customHeight="1">
      <c r="A288" s="89"/>
      <c r="B288" s="89"/>
      <c r="C288" s="89"/>
      <c r="D288" s="89"/>
      <c r="F288" s="89"/>
      <c r="G288" s="89"/>
      <c r="H288" s="89"/>
      <c r="I288" s="89"/>
      <c r="J288" s="89"/>
    </row>
    <row r="289" spans="1:10" ht="11.25" customHeight="1">
      <c r="A289" s="89"/>
      <c r="B289" s="89"/>
      <c r="C289" s="89"/>
      <c r="D289" s="89"/>
      <c r="F289" s="89"/>
      <c r="G289" s="89"/>
      <c r="H289" s="89"/>
      <c r="I289" s="89"/>
      <c r="J289" s="89"/>
    </row>
    <row r="290" spans="1:10" ht="11.25" customHeight="1">
      <c r="A290" s="89"/>
      <c r="B290" s="89"/>
      <c r="C290" s="89"/>
      <c r="D290" s="89"/>
      <c r="F290" s="89"/>
      <c r="G290" s="89"/>
      <c r="H290" s="89"/>
      <c r="I290" s="89"/>
      <c r="J290" s="89"/>
    </row>
    <row r="291" spans="1:10" ht="11.25" customHeight="1">
      <c r="A291" s="89"/>
      <c r="B291" s="89"/>
      <c r="C291" s="89"/>
      <c r="D291" s="89"/>
      <c r="F291" s="89"/>
      <c r="G291" s="89"/>
      <c r="H291" s="89"/>
      <c r="I291" s="89"/>
      <c r="J291" s="89"/>
    </row>
    <row r="292" spans="1:10" ht="11.25" customHeight="1">
      <c r="A292" s="89"/>
      <c r="B292" s="89"/>
      <c r="C292" s="89"/>
      <c r="D292" s="89"/>
      <c r="F292" s="89"/>
      <c r="G292" s="89"/>
      <c r="H292" s="89"/>
      <c r="I292" s="89"/>
      <c r="J292" s="89"/>
    </row>
    <row r="293" spans="1:10" ht="11.25" customHeight="1">
      <c r="A293" s="89"/>
      <c r="B293" s="89"/>
      <c r="C293" s="89"/>
      <c r="D293" s="89"/>
      <c r="F293" s="89"/>
      <c r="G293" s="89"/>
      <c r="H293" s="89"/>
      <c r="I293" s="89"/>
      <c r="J293" s="89"/>
    </row>
    <row r="294" spans="1:10" ht="11.25" customHeight="1">
      <c r="A294" s="89"/>
      <c r="B294" s="89"/>
      <c r="C294" s="89"/>
      <c r="D294" s="89"/>
      <c r="F294" s="89"/>
      <c r="G294" s="89"/>
      <c r="H294" s="89"/>
      <c r="I294" s="89"/>
      <c r="J294" s="89"/>
    </row>
    <row r="295" spans="1:10" ht="11.25" customHeight="1">
      <c r="A295" s="89"/>
      <c r="B295" s="89"/>
      <c r="C295" s="89"/>
      <c r="D295" s="89"/>
      <c r="F295" s="89"/>
      <c r="G295" s="89"/>
      <c r="H295" s="89"/>
      <c r="I295" s="89"/>
      <c r="J295" s="89"/>
    </row>
    <row r="296" spans="1:10" ht="11.25" customHeight="1">
      <c r="A296" s="89"/>
      <c r="B296" s="89"/>
      <c r="C296" s="89"/>
      <c r="D296" s="89"/>
      <c r="F296" s="89"/>
      <c r="G296" s="89"/>
      <c r="H296" s="89"/>
      <c r="I296" s="89"/>
      <c r="J296" s="89"/>
    </row>
    <row r="297" spans="1:10" ht="11.25" customHeight="1">
      <c r="A297" s="89"/>
      <c r="B297" s="89"/>
      <c r="C297" s="89"/>
      <c r="D297" s="89"/>
      <c r="F297" s="89"/>
      <c r="G297" s="89"/>
      <c r="H297" s="89"/>
      <c r="I297" s="89"/>
      <c r="J297" s="89"/>
    </row>
    <row r="298" spans="1:10" ht="11.25" customHeight="1">
      <c r="A298" s="89"/>
      <c r="B298" s="89"/>
      <c r="C298" s="89"/>
      <c r="D298" s="89"/>
      <c r="F298" s="89"/>
      <c r="G298" s="89"/>
      <c r="H298" s="89"/>
      <c r="I298" s="89"/>
      <c r="J298" s="89"/>
    </row>
    <row r="299" spans="1:10" ht="11.25" customHeight="1">
      <c r="A299" s="89"/>
      <c r="B299" s="89"/>
      <c r="C299" s="89"/>
      <c r="D299" s="89"/>
      <c r="F299" s="89"/>
      <c r="G299" s="89"/>
      <c r="H299" s="89"/>
      <c r="I299" s="89"/>
      <c r="J299" s="89"/>
    </row>
    <row r="300" spans="1:10" ht="11.25" customHeight="1">
      <c r="A300" s="89"/>
      <c r="B300" s="89"/>
      <c r="C300" s="89"/>
      <c r="D300" s="89"/>
      <c r="F300" s="89"/>
      <c r="G300" s="89"/>
      <c r="H300" s="89"/>
      <c r="I300" s="89"/>
      <c r="J300" s="89"/>
    </row>
    <row r="301" spans="1:10" ht="11.25" customHeight="1">
      <c r="A301" s="89"/>
      <c r="B301" s="89"/>
      <c r="C301" s="89"/>
      <c r="D301" s="89"/>
      <c r="F301" s="89"/>
      <c r="G301" s="89"/>
      <c r="H301" s="89"/>
      <c r="I301" s="89"/>
      <c r="J301" s="89"/>
    </row>
    <row r="302" spans="1:10" ht="11.25" customHeight="1">
      <c r="A302" s="89"/>
      <c r="B302" s="89"/>
      <c r="C302" s="89"/>
      <c r="D302" s="89"/>
      <c r="F302" s="89"/>
      <c r="G302" s="89"/>
      <c r="H302" s="89"/>
      <c r="I302" s="89"/>
      <c r="J302" s="89"/>
    </row>
    <row r="303" spans="1:10" ht="11.25" customHeight="1">
      <c r="A303" s="89"/>
      <c r="B303" s="89"/>
      <c r="C303" s="89"/>
      <c r="D303" s="89"/>
      <c r="F303" s="89"/>
      <c r="G303" s="89"/>
      <c r="H303" s="89"/>
      <c r="I303" s="89"/>
      <c r="J303" s="89"/>
    </row>
    <row r="304" spans="1:10" ht="11.25" customHeight="1">
      <c r="A304" s="89"/>
      <c r="B304" s="89"/>
      <c r="C304" s="89"/>
      <c r="D304" s="89"/>
      <c r="F304" s="89"/>
      <c r="G304" s="89"/>
      <c r="H304" s="89"/>
      <c r="I304" s="89"/>
      <c r="J304" s="89"/>
    </row>
    <row r="305" spans="1:10" ht="11.25" customHeight="1">
      <c r="A305" s="89"/>
      <c r="B305" s="89"/>
      <c r="C305" s="89"/>
      <c r="D305" s="89"/>
      <c r="F305" s="89"/>
      <c r="G305" s="89"/>
      <c r="H305" s="89"/>
      <c r="I305" s="89"/>
      <c r="J305" s="89"/>
    </row>
    <row r="306" spans="1:10" ht="11.25" customHeight="1">
      <c r="A306" s="89"/>
      <c r="B306" s="89"/>
      <c r="C306" s="89"/>
      <c r="D306" s="89"/>
      <c r="F306" s="89"/>
      <c r="G306" s="89"/>
      <c r="H306" s="89"/>
      <c r="I306" s="89"/>
      <c r="J306" s="89"/>
    </row>
    <row r="307" spans="1:10" ht="11.25" customHeight="1">
      <c r="A307" s="89"/>
      <c r="B307" s="89"/>
      <c r="C307" s="89"/>
      <c r="D307" s="89"/>
      <c r="F307" s="89"/>
      <c r="G307" s="89"/>
      <c r="H307" s="89"/>
      <c r="I307" s="89"/>
      <c r="J307" s="89"/>
    </row>
    <row r="308" spans="1:10" ht="11.25" customHeight="1">
      <c r="A308" s="89"/>
      <c r="B308" s="89"/>
      <c r="C308" s="89"/>
      <c r="D308" s="89"/>
      <c r="F308" s="89"/>
      <c r="G308" s="89"/>
      <c r="H308" s="89"/>
      <c r="I308" s="89"/>
      <c r="J308" s="89"/>
    </row>
    <row r="309" spans="1:10" ht="11.25" customHeight="1">
      <c r="A309" s="89"/>
      <c r="B309" s="89"/>
      <c r="C309" s="89"/>
      <c r="D309" s="89"/>
      <c r="F309" s="89"/>
      <c r="G309" s="89"/>
      <c r="H309" s="89"/>
      <c r="I309" s="89"/>
      <c r="J309" s="89"/>
    </row>
    <row r="310" spans="1:10" ht="11.25" customHeight="1">
      <c r="A310" s="89"/>
      <c r="B310" s="89"/>
      <c r="C310" s="89"/>
      <c r="D310" s="89"/>
      <c r="F310" s="89"/>
      <c r="G310" s="89"/>
      <c r="H310" s="89"/>
      <c r="I310" s="89"/>
      <c r="J310" s="89"/>
    </row>
    <row r="311" spans="1:10" ht="11.25" customHeight="1">
      <c r="A311" s="89"/>
      <c r="B311" s="89"/>
      <c r="C311" s="89"/>
      <c r="D311" s="89"/>
      <c r="F311" s="89"/>
      <c r="G311" s="89"/>
      <c r="H311" s="89"/>
      <c r="I311" s="89"/>
      <c r="J311" s="89"/>
    </row>
    <row r="312" spans="1:10" ht="11.25" customHeight="1">
      <c r="A312" s="89"/>
      <c r="B312" s="89"/>
      <c r="C312" s="89"/>
      <c r="D312" s="89"/>
      <c r="F312" s="89"/>
      <c r="G312" s="89"/>
      <c r="H312" s="89"/>
      <c r="I312" s="89"/>
      <c r="J312" s="89"/>
    </row>
    <row r="313" spans="1:10" ht="11.25" customHeight="1">
      <c r="A313" s="89"/>
      <c r="B313" s="89"/>
      <c r="C313" s="89"/>
      <c r="D313" s="89"/>
      <c r="F313" s="89"/>
      <c r="G313" s="89"/>
      <c r="H313" s="89"/>
      <c r="I313" s="89"/>
      <c r="J313" s="89"/>
    </row>
    <row r="314" spans="1:10" ht="11.25" customHeight="1">
      <c r="A314" s="89"/>
      <c r="B314" s="89"/>
      <c r="C314" s="89"/>
      <c r="D314" s="89"/>
      <c r="F314" s="89"/>
      <c r="G314" s="89"/>
      <c r="H314" s="89"/>
      <c r="I314" s="89"/>
      <c r="J314" s="89"/>
    </row>
    <row r="315" spans="1:10" ht="11.25" customHeight="1">
      <c r="A315" s="89"/>
      <c r="B315" s="89"/>
      <c r="C315" s="89"/>
      <c r="D315" s="89"/>
      <c r="F315" s="89"/>
      <c r="G315" s="89"/>
      <c r="H315" s="89"/>
      <c r="I315" s="89"/>
      <c r="J315" s="89"/>
    </row>
    <row r="316" spans="1:10" ht="11.25" customHeight="1">
      <c r="A316" s="89"/>
      <c r="B316" s="89"/>
      <c r="C316" s="89"/>
      <c r="D316" s="89"/>
      <c r="F316" s="89"/>
      <c r="G316" s="89"/>
      <c r="H316" s="89"/>
      <c r="I316" s="89"/>
      <c r="J316" s="89"/>
    </row>
    <row r="317" spans="1:10" ht="11.25" customHeight="1">
      <c r="A317" s="89"/>
      <c r="B317" s="89"/>
      <c r="C317" s="89"/>
      <c r="D317" s="89"/>
      <c r="F317" s="89"/>
      <c r="G317" s="89"/>
      <c r="H317" s="89"/>
      <c r="I317" s="89"/>
      <c r="J317" s="89"/>
    </row>
    <row r="318" spans="1:10" ht="11.25" customHeight="1">
      <c r="A318" s="89"/>
      <c r="B318" s="89"/>
      <c r="C318" s="89"/>
      <c r="D318" s="89"/>
      <c r="F318" s="89"/>
      <c r="G318" s="89"/>
      <c r="H318" s="89"/>
      <c r="I318" s="89"/>
      <c r="J318" s="89"/>
    </row>
    <row r="319" spans="1:10" ht="11.25" customHeight="1">
      <c r="A319" s="89"/>
      <c r="B319" s="89"/>
      <c r="C319" s="89"/>
      <c r="D319" s="89"/>
      <c r="F319" s="89"/>
      <c r="G319" s="89"/>
      <c r="H319" s="89"/>
      <c r="I319" s="89"/>
      <c r="J319" s="89"/>
    </row>
    <row r="320" spans="1:10" ht="11.25" customHeight="1">
      <c r="A320" s="89"/>
      <c r="B320" s="89"/>
      <c r="C320" s="89"/>
      <c r="D320" s="89"/>
      <c r="F320" s="89"/>
      <c r="G320" s="89"/>
      <c r="H320" s="89"/>
      <c r="I320" s="89"/>
      <c r="J320" s="89"/>
    </row>
    <row r="321" spans="1:10" ht="11.25" customHeight="1">
      <c r="A321" s="89"/>
      <c r="B321" s="89"/>
      <c r="C321" s="89"/>
      <c r="D321" s="89"/>
      <c r="F321" s="89"/>
      <c r="G321" s="89"/>
      <c r="H321" s="89"/>
      <c r="I321" s="89"/>
      <c r="J321" s="89"/>
    </row>
    <row r="322" spans="1:10" ht="11.25" customHeight="1">
      <c r="A322" s="89"/>
      <c r="B322" s="89"/>
      <c r="C322" s="89"/>
      <c r="D322" s="89"/>
      <c r="F322" s="89"/>
      <c r="G322" s="89"/>
      <c r="H322" s="89"/>
      <c r="I322" s="89"/>
      <c r="J322" s="89"/>
    </row>
    <row r="323" spans="1:10" ht="11.25" customHeight="1">
      <c r="A323" s="89"/>
      <c r="B323" s="89"/>
      <c r="C323" s="89"/>
      <c r="D323" s="89"/>
      <c r="F323" s="89"/>
      <c r="G323" s="89"/>
      <c r="H323" s="89"/>
      <c r="I323" s="89"/>
      <c r="J323" s="89"/>
    </row>
    <row r="324" spans="1:10" ht="11.25" customHeight="1">
      <c r="A324" s="89"/>
      <c r="B324" s="89"/>
      <c r="C324" s="89"/>
      <c r="D324" s="89"/>
      <c r="F324" s="89"/>
      <c r="G324" s="89"/>
      <c r="H324" s="89"/>
      <c r="I324" s="89"/>
      <c r="J324" s="89"/>
    </row>
    <row r="325" spans="1:10" ht="11.25" customHeight="1">
      <c r="A325" s="89"/>
      <c r="B325" s="89"/>
      <c r="C325" s="89"/>
      <c r="D325" s="89"/>
      <c r="F325" s="89"/>
      <c r="G325" s="89"/>
      <c r="H325" s="89"/>
      <c r="I325" s="89"/>
      <c r="J325" s="89"/>
    </row>
    <row r="326" spans="1:10" ht="11.25" customHeight="1">
      <c r="A326" s="89"/>
      <c r="B326" s="89"/>
      <c r="C326" s="89"/>
      <c r="D326" s="89"/>
      <c r="F326" s="89"/>
      <c r="G326" s="89"/>
      <c r="H326" s="89"/>
      <c r="I326" s="89"/>
      <c r="J326" s="89"/>
    </row>
    <row r="327" spans="1:10" ht="11.25" customHeight="1">
      <c r="A327" s="89"/>
      <c r="B327" s="89"/>
      <c r="C327" s="89"/>
      <c r="D327" s="89"/>
      <c r="F327" s="89"/>
      <c r="G327" s="89"/>
      <c r="H327" s="89"/>
      <c r="I327" s="89"/>
      <c r="J327" s="89"/>
    </row>
    <row r="328" spans="1:10" ht="11.25" customHeight="1">
      <c r="A328" s="89"/>
      <c r="B328" s="89"/>
      <c r="C328" s="89"/>
      <c r="D328" s="89"/>
      <c r="F328" s="89"/>
      <c r="G328" s="89"/>
      <c r="H328" s="89"/>
      <c r="I328" s="89"/>
      <c r="J328" s="89"/>
    </row>
    <row r="329" spans="1:10" ht="11.25" customHeight="1">
      <c r="A329" s="89"/>
      <c r="B329" s="89"/>
      <c r="C329" s="89"/>
      <c r="D329" s="89"/>
      <c r="F329" s="89"/>
      <c r="G329" s="89"/>
      <c r="H329" s="89"/>
      <c r="I329" s="89"/>
      <c r="J329" s="89"/>
    </row>
    <row r="330" spans="1:10" ht="11.25" customHeight="1">
      <c r="A330" s="89"/>
      <c r="B330" s="89"/>
      <c r="C330" s="89"/>
      <c r="D330" s="89"/>
      <c r="F330" s="89"/>
      <c r="G330" s="89"/>
      <c r="H330" s="89"/>
      <c r="I330" s="89"/>
      <c r="J330" s="89"/>
    </row>
    <row r="331" spans="1:10" ht="11.25" customHeight="1">
      <c r="A331" s="89"/>
      <c r="B331" s="89"/>
      <c r="C331" s="89"/>
      <c r="D331" s="89"/>
      <c r="F331" s="89"/>
      <c r="G331" s="89"/>
      <c r="H331" s="89"/>
      <c r="I331" s="89"/>
      <c r="J331" s="89"/>
    </row>
    <row r="332" spans="1:10" ht="11.25" customHeight="1">
      <c r="A332" s="89"/>
      <c r="B332" s="89"/>
      <c r="C332" s="89"/>
      <c r="D332" s="89"/>
      <c r="F332" s="89"/>
      <c r="G332" s="89"/>
      <c r="H332" s="89"/>
      <c r="I332" s="89"/>
      <c r="J332" s="89"/>
    </row>
    <row r="333" spans="1:10" ht="11.25" customHeight="1">
      <c r="A333" s="89"/>
      <c r="B333" s="89"/>
      <c r="C333" s="89"/>
      <c r="D333" s="89"/>
      <c r="F333" s="89"/>
      <c r="G333" s="89"/>
      <c r="H333" s="89"/>
      <c r="I333" s="89"/>
      <c r="J333" s="89"/>
    </row>
    <row r="334" spans="1:10" ht="11.25" customHeight="1">
      <c r="A334" s="89"/>
      <c r="B334" s="89"/>
      <c r="C334" s="89"/>
      <c r="D334" s="89"/>
      <c r="F334" s="89"/>
      <c r="G334" s="89"/>
      <c r="H334" s="89"/>
      <c r="I334" s="89"/>
      <c r="J334" s="89"/>
    </row>
    <row r="335" spans="1:10" ht="11.25" customHeight="1">
      <c r="A335" s="89"/>
      <c r="B335" s="89"/>
      <c r="C335" s="89"/>
      <c r="D335" s="89"/>
      <c r="F335" s="89"/>
      <c r="G335" s="89"/>
      <c r="H335" s="89"/>
      <c r="I335" s="89"/>
      <c r="J335" s="89"/>
    </row>
    <row r="336" spans="1:10" ht="11.25" customHeight="1">
      <c r="A336" s="89"/>
      <c r="B336" s="89"/>
      <c r="C336" s="89"/>
      <c r="D336" s="89"/>
      <c r="F336" s="89"/>
      <c r="G336" s="89"/>
      <c r="H336" s="89"/>
      <c r="I336" s="89"/>
      <c r="J336" s="89"/>
    </row>
    <row r="337" spans="1:10" ht="11.25" customHeight="1">
      <c r="A337" s="89"/>
      <c r="B337" s="89"/>
      <c r="C337" s="89"/>
      <c r="D337" s="89"/>
      <c r="F337" s="89"/>
      <c r="G337" s="89"/>
      <c r="H337" s="89"/>
      <c r="I337" s="89"/>
      <c r="J337" s="89"/>
    </row>
    <row r="338" spans="1:10" ht="11.25" customHeight="1">
      <c r="A338" s="89"/>
      <c r="B338" s="89"/>
      <c r="C338" s="89"/>
      <c r="D338" s="89"/>
      <c r="F338" s="89"/>
      <c r="G338" s="89"/>
      <c r="H338" s="89"/>
      <c r="I338" s="89"/>
      <c r="J338" s="89"/>
    </row>
    <row r="339" spans="1:10" ht="11.25" customHeight="1">
      <c r="A339" s="89"/>
      <c r="B339" s="89"/>
      <c r="C339" s="89"/>
      <c r="D339" s="89"/>
      <c r="F339" s="89"/>
      <c r="G339" s="89"/>
      <c r="H339" s="89"/>
      <c r="I339" s="89"/>
      <c r="J339" s="89"/>
    </row>
    <row r="340" spans="1:10" ht="11.25" customHeight="1">
      <c r="A340" s="89"/>
      <c r="B340" s="89"/>
      <c r="C340" s="89"/>
      <c r="D340" s="89"/>
      <c r="F340" s="89"/>
      <c r="G340" s="89"/>
      <c r="H340" s="89"/>
      <c r="I340" s="89"/>
      <c r="J340" s="89"/>
    </row>
    <row r="341" spans="1:10" ht="11.25" customHeight="1">
      <c r="A341" s="89"/>
      <c r="B341" s="89"/>
      <c r="C341" s="89"/>
      <c r="D341" s="89"/>
      <c r="F341" s="89"/>
      <c r="G341" s="89"/>
      <c r="H341" s="89"/>
      <c r="I341" s="89"/>
      <c r="J341" s="89"/>
    </row>
    <row r="342" spans="1:10" ht="11.25" customHeight="1">
      <c r="A342" s="89"/>
      <c r="B342" s="89"/>
      <c r="C342" s="89"/>
      <c r="D342" s="89"/>
      <c r="F342" s="89"/>
      <c r="G342" s="89"/>
      <c r="H342" s="89"/>
      <c r="I342" s="89"/>
      <c r="J342" s="89"/>
    </row>
    <row r="343" spans="1:10" ht="11.25" customHeight="1">
      <c r="A343" s="89"/>
      <c r="B343" s="89"/>
      <c r="C343" s="89"/>
      <c r="D343" s="89"/>
      <c r="F343" s="89"/>
      <c r="G343" s="89"/>
      <c r="H343" s="89"/>
      <c r="I343" s="89"/>
      <c r="J343" s="89"/>
    </row>
    <row r="344" spans="1:10" ht="11.25" customHeight="1">
      <c r="A344" s="89"/>
      <c r="B344" s="89"/>
      <c r="C344" s="89"/>
      <c r="D344" s="89"/>
      <c r="F344" s="89"/>
      <c r="G344" s="89"/>
      <c r="H344" s="89"/>
      <c r="I344" s="89"/>
      <c r="J344" s="89"/>
    </row>
    <row r="345" spans="1:10" ht="11.25" customHeight="1">
      <c r="A345" s="89"/>
      <c r="B345" s="89"/>
      <c r="C345" s="89"/>
      <c r="D345" s="89"/>
      <c r="F345" s="89"/>
      <c r="G345" s="89"/>
      <c r="H345" s="89"/>
      <c r="I345" s="89"/>
      <c r="J345" s="89"/>
    </row>
    <row r="346" spans="1:10" ht="11.25" customHeight="1">
      <c r="A346" s="89"/>
      <c r="B346" s="89"/>
      <c r="C346" s="89"/>
      <c r="D346" s="89"/>
      <c r="F346" s="89"/>
      <c r="G346" s="89"/>
      <c r="H346" s="89"/>
      <c r="I346" s="89"/>
      <c r="J346" s="89"/>
    </row>
    <row r="347" spans="1:10" ht="11.25" customHeight="1">
      <c r="A347" s="89"/>
      <c r="B347" s="89"/>
      <c r="C347" s="89"/>
      <c r="D347" s="89"/>
      <c r="F347" s="89"/>
      <c r="G347" s="89"/>
      <c r="H347" s="89"/>
      <c r="I347" s="89"/>
      <c r="J347" s="89"/>
    </row>
    <row r="348" spans="1:10" ht="11.25" customHeight="1">
      <c r="A348" s="89"/>
      <c r="B348" s="89"/>
      <c r="C348" s="89"/>
      <c r="D348" s="89"/>
      <c r="F348" s="89"/>
      <c r="G348" s="89"/>
      <c r="H348" s="89"/>
      <c r="I348" s="89"/>
      <c r="J348" s="89"/>
    </row>
    <row r="349" spans="1:10" ht="11.25" customHeight="1">
      <c r="A349" s="89"/>
      <c r="B349" s="89"/>
      <c r="C349" s="89"/>
      <c r="D349" s="89"/>
      <c r="F349" s="89"/>
      <c r="G349" s="89"/>
      <c r="H349" s="89"/>
      <c r="I349" s="89"/>
      <c r="J349" s="89"/>
    </row>
    <row r="350" spans="1:10" ht="11.25" customHeight="1">
      <c r="A350" s="89"/>
      <c r="B350" s="89"/>
      <c r="C350" s="89"/>
      <c r="D350" s="89"/>
      <c r="F350" s="89"/>
      <c r="G350" s="89"/>
      <c r="H350" s="89"/>
      <c r="I350" s="89"/>
      <c r="J350" s="89"/>
    </row>
    <row r="351" spans="1:10" ht="11.25" customHeight="1">
      <c r="A351" s="89"/>
      <c r="B351" s="89"/>
      <c r="C351" s="89"/>
      <c r="D351" s="89"/>
      <c r="F351" s="89"/>
      <c r="G351" s="89"/>
      <c r="H351" s="89"/>
      <c r="I351" s="89"/>
      <c r="J351" s="89"/>
    </row>
    <row r="352" spans="1:10" ht="11.25" customHeight="1">
      <c r="A352" s="89"/>
      <c r="B352" s="89"/>
      <c r="C352" s="89"/>
      <c r="D352" s="89"/>
      <c r="F352" s="89"/>
      <c r="G352" s="89"/>
      <c r="H352" s="89"/>
      <c r="I352" s="89"/>
      <c r="J352" s="89"/>
    </row>
    <row r="353" spans="1:10" ht="11.25" customHeight="1">
      <c r="A353" s="89"/>
      <c r="B353" s="89"/>
      <c r="C353" s="89"/>
      <c r="D353" s="89"/>
      <c r="F353" s="89"/>
      <c r="G353" s="89"/>
      <c r="H353" s="89"/>
      <c r="I353" s="89"/>
      <c r="J353" s="89"/>
    </row>
    <row r="354" spans="1:10" ht="11.25" customHeight="1">
      <c r="A354" s="89"/>
      <c r="B354" s="89"/>
      <c r="C354" s="89"/>
      <c r="D354" s="89"/>
      <c r="F354" s="89"/>
      <c r="G354" s="89"/>
      <c r="H354" s="89"/>
      <c r="I354" s="89"/>
      <c r="J354" s="89"/>
    </row>
    <row r="355" spans="1:10" ht="11.25" customHeight="1">
      <c r="A355" s="89"/>
      <c r="B355" s="89"/>
      <c r="C355" s="89"/>
      <c r="D355" s="89"/>
      <c r="F355" s="89"/>
      <c r="G355" s="89"/>
      <c r="H355" s="89"/>
      <c r="I355" s="89"/>
      <c r="J355" s="89"/>
    </row>
    <row r="356" spans="1:10" ht="11.25" customHeight="1">
      <c r="A356" s="89"/>
      <c r="B356" s="89"/>
      <c r="C356" s="89"/>
      <c r="D356" s="89"/>
      <c r="F356" s="89"/>
      <c r="G356" s="89"/>
      <c r="H356" s="89"/>
      <c r="I356" s="89"/>
      <c r="J356" s="89"/>
    </row>
    <row r="357" spans="1:10" ht="11.25" customHeight="1">
      <c r="A357" s="89"/>
      <c r="B357" s="89"/>
      <c r="C357" s="89"/>
      <c r="D357" s="89"/>
      <c r="F357" s="89"/>
      <c r="G357" s="89"/>
      <c r="H357" s="89"/>
      <c r="I357" s="89"/>
      <c r="J357" s="89"/>
    </row>
    <row r="358" spans="1:10" ht="11.25" customHeight="1">
      <c r="A358" s="89"/>
      <c r="B358" s="89"/>
      <c r="C358" s="89"/>
      <c r="D358" s="89"/>
      <c r="F358" s="89"/>
      <c r="G358" s="89"/>
      <c r="H358" s="89"/>
      <c r="I358" s="89"/>
      <c r="J358" s="89"/>
    </row>
    <row r="359" spans="1:10" ht="11.25" customHeight="1">
      <c r="A359" s="89"/>
      <c r="B359" s="89"/>
      <c r="C359" s="89"/>
      <c r="D359" s="89"/>
      <c r="F359" s="89"/>
      <c r="G359" s="89"/>
      <c r="H359" s="89"/>
      <c r="I359" s="89"/>
      <c r="J359" s="89"/>
    </row>
    <row r="360" spans="1:10" ht="11.25" customHeight="1">
      <c r="A360" s="89"/>
      <c r="B360" s="89"/>
      <c r="C360" s="89"/>
      <c r="D360" s="89"/>
      <c r="F360" s="89"/>
      <c r="G360" s="89"/>
      <c r="H360" s="89"/>
      <c r="I360" s="89"/>
      <c r="J360" s="89"/>
    </row>
    <row r="361" spans="1:10" ht="11.25" customHeight="1">
      <c r="A361" s="89"/>
      <c r="B361" s="89"/>
      <c r="C361" s="89"/>
      <c r="D361" s="89"/>
      <c r="F361" s="89"/>
      <c r="G361" s="89"/>
      <c r="H361" s="89"/>
      <c r="I361" s="89"/>
      <c r="J361" s="89"/>
    </row>
    <row r="362" spans="1:10" ht="11.25" customHeight="1">
      <c r="A362" s="89"/>
      <c r="B362" s="89"/>
      <c r="C362" s="89"/>
      <c r="D362" s="89"/>
      <c r="F362" s="89"/>
      <c r="G362" s="89"/>
      <c r="H362" s="89"/>
      <c r="I362" s="89"/>
      <c r="J362" s="89"/>
    </row>
    <row r="363" spans="1:10" ht="11.25" customHeight="1">
      <c r="A363" s="89"/>
      <c r="B363" s="89"/>
      <c r="C363" s="89"/>
      <c r="D363" s="89"/>
      <c r="F363" s="89"/>
      <c r="G363" s="89"/>
      <c r="H363" s="89"/>
      <c r="I363" s="89"/>
      <c r="J363" s="89"/>
    </row>
    <row r="364" spans="1:10" ht="11.25" customHeight="1">
      <c r="A364" s="89"/>
      <c r="B364" s="89"/>
      <c r="C364" s="89"/>
      <c r="D364" s="89"/>
      <c r="F364" s="89"/>
      <c r="G364" s="89"/>
      <c r="H364" s="89"/>
      <c r="I364" s="89"/>
      <c r="J364" s="89"/>
    </row>
    <row r="365" spans="1:10" ht="11.25" customHeight="1">
      <c r="A365" s="89"/>
      <c r="B365" s="89"/>
      <c r="C365" s="89"/>
      <c r="D365" s="89"/>
      <c r="F365" s="89"/>
      <c r="G365" s="89"/>
      <c r="H365" s="89"/>
      <c r="I365" s="89"/>
      <c r="J365" s="89"/>
    </row>
    <row r="366" spans="1:10" ht="11.25" customHeight="1">
      <c r="A366" s="89"/>
      <c r="B366" s="89"/>
      <c r="C366" s="89"/>
      <c r="D366" s="89"/>
      <c r="F366" s="89"/>
      <c r="G366" s="89"/>
      <c r="H366" s="89"/>
      <c r="I366" s="89"/>
      <c r="J366" s="89"/>
    </row>
    <row r="367" spans="1:10" ht="11.25" customHeight="1">
      <c r="A367" s="89"/>
      <c r="B367" s="89"/>
      <c r="C367" s="89"/>
      <c r="D367" s="89"/>
      <c r="F367" s="89"/>
      <c r="G367" s="89"/>
      <c r="H367" s="89"/>
      <c r="I367" s="89"/>
      <c r="J367" s="89"/>
    </row>
    <row r="368" spans="1:10" ht="11.25" customHeight="1">
      <c r="A368" s="89"/>
      <c r="B368" s="89"/>
      <c r="C368" s="89"/>
      <c r="D368" s="89"/>
      <c r="F368" s="89"/>
      <c r="G368" s="89"/>
      <c r="H368" s="89"/>
      <c r="I368" s="89"/>
      <c r="J368" s="89"/>
    </row>
    <row r="369" spans="1:10" ht="11.25" customHeight="1">
      <c r="A369" s="89"/>
      <c r="B369" s="89"/>
      <c r="C369" s="89"/>
      <c r="D369" s="89"/>
      <c r="F369" s="89"/>
      <c r="G369" s="89"/>
      <c r="H369" s="89"/>
      <c r="I369" s="89"/>
      <c r="J369" s="89"/>
    </row>
    <row r="370" spans="1:10" ht="11.25" customHeight="1">
      <c r="A370" s="89"/>
      <c r="B370" s="89"/>
      <c r="C370" s="89"/>
      <c r="D370" s="89"/>
      <c r="F370" s="89"/>
      <c r="G370" s="89"/>
      <c r="H370" s="89"/>
      <c r="I370" s="89"/>
      <c r="J370" s="89"/>
    </row>
    <row r="371" spans="1:10" ht="11.25" customHeight="1">
      <c r="A371" s="89"/>
      <c r="B371" s="89"/>
      <c r="C371" s="89"/>
      <c r="D371" s="89"/>
      <c r="F371" s="89"/>
      <c r="G371" s="89"/>
      <c r="H371" s="89"/>
      <c r="I371" s="89"/>
      <c r="J371" s="89"/>
    </row>
    <row r="372" spans="1:10" ht="11.25" customHeight="1">
      <c r="A372" s="89"/>
      <c r="B372" s="89"/>
      <c r="C372" s="89"/>
      <c r="D372" s="89"/>
      <c r="F372" s="89"/>
      <c r="G372" s="89"/>
      <c r="H372" s="89"/>
      <c r="I372" s="89"/>
      <c r="J372" s="89"/>
    </row>
    <row r="373" spans="1:10" ht="11.25" customHeight="1">
      <c r="A373" s="89"/>
      <c r="B373" s="89"/>
      <c r="C373" s="89"/>
      <c r="D373" s="89"/>
      <c r="F373" s="89"/>
      <c r="G373" s="89"/>
      <c r="H373" s="89"/>
      <c r="I373" s="89"/>
      <c r="J373" s="89"/>
    </row>
    <row r="374" spans="1:10" ht="11.25" customHeight="1">
      <c r="A374" s="89"/>
      <c r="B374" s="89"/>
      <c r="C374" s="89"/>
      <c r="D374" s="89"/>
      <c r="F374" s="89"/>
      <c r="G374" s="89"/>
      <c r="H374" s="89"/>
      <c r="I374" s="89"/>
      <c r="J374" s="89"/>
    </row>
    <row r="375" spans="1:10" ht="11.25" customHeight="1">
      <c r="A375" s="89"/>
      <c r="B375" s="89"/>
      <c r="C375" s="89"/>
      <c r="D375" s="89"/>
      <c r="F375" s="89"/>
      <c r="G375" s="89"/>
      <c r="H375" s="89"/>
      <c r="I375" s="89"/>
      <c r="J375" s="89"/>
    </row>
    <row r="376" spans="1:10" ht="11.25" customHeight="1">
      <c r="A376" s="89"/>
      <c r="B376" s="89"/>
      <c r="C376" s="89"/>
      <c r="D376" s="89"/>
      <c r="F376" s="89"/>
      <c r="G376" s="89"/>
      <c r="H376" s="89"/>
      <c r="I376" s="89"/>
      <c r="J376" s="89"/>
    </row>
    <row r="377" spans="1:10" ht="11.25" customHeight="1">
      <c r="A377" s="89"/>
      <c r="B377" s="89"/>
      <c r="C377" s="89"/>
      <c r="D377" s="89"/>
      <c r="F377" s="89"/>
      <c r="G377" s="89"/>
      <c r="H377" s="89"/>
      <c r="I377" s="89"/>
      <c r="J377" s="89"/>
    </row>
    <row r="378" spans="1:10" ht="11.25" customHeight="1">
      <c r="A378" s="89"/>
      <c r="B378" s="89"/>
      <c r="C378" s="89"/>
      <c r="D378" s="89"/>
      <c r="F378" s="89"/>
      <c r="G378" s="89"/>
      <c r="H378" s="89"/>
      <c r="I378" s="89"/>
      <c r="J378" s="89"/>
    </row>
    <row r="379" spans="1:10" ht="11.25" customHeight="1">
      <c r="A379" s="89"/>
      <c r="B379" s="89"/>
      <c r="C379" s="89"/>
      <c r="D379" s="89"/>
      <c r="F379" s="89"/>
      <c r="G379" s="89"/>
      <c r="H379" s="89"/>
      <c r="I379" s="89"/>
      <c r="J379" s="89"/>
    </row>
    <row r="380" spans="1:10" ht="11.25" customHeight="1">
      <c r="A380" s="89"/>
      <c r="B380" s="89"/>
      <c r="C380" s="89"/>
      <c r="D380" s="89"/>
      <c r="F380" s="89"/>
      <c r="G380" s="89"/>
      <c r="H380" s="89"/>
      <c r="I380" s="89"/>
      <c r="J380" s="89"/>
    </row>
    <row r="381" spans="1:10" ht="11.25" customHeight="1">
      <c r="A381" s="89"/>
      <c r="B381" s="89"/>
      <c r="C381" s="89"/>
      <c r="D381" s="89"/>
      <c r="F381" s="89"/>
      <c r="G381" s="89"/>
      <c r="H381" s="89"/>
      <c r="I381" s="89"/>
      <c r="J381" s="89"/>
    </row>
    <row r="382" spans="1:10" ht="11.25" customHeight="1">
      <c r="A382" s="89"/>
      <c r="B382" s="89"/>
      <c r="C382" s="89"/>
      <c r="D382" s="89"/>
      <c r="F382" s="89"/>
      <c r="G382" s="89"/>
      <c r="H382" s="89"/>
      <c r="I382" s="89"/>
      <c r="J382" s="89"/>
    </row>
    <row r="383" spans="1:10" ht="11.25" customHeight="1">
      <c r="A383" s="89"/>
      <c r="B383" s="89"/>
      <c r="C383" s="89"/>
      <c r="D383" s="89"/>
      <c r="F383" s="89"/>
      <c r="G383" s="89"/>
      <c r="H383" s="89"/>
      <c r="I383" s="89"/>
      <c r="J383" s="89"/>
    </row>
    <row r="384" spans="1:10" ht="11.25" customHeight="1">
      <c r="A384" s="89"/>
      <c r="B384" s="89"/>
      <c r="C384" s="89"/>
      <c r="D384" s="89"/>
      <c r="F384" s="89"/>
      <c r="G384" s="89"/>
      <c r="H384" s="89"/>
      <c r="I384" s="89"/>
      <c r="J384" s="89"/>
    </row>
    <row r="385" spans="1:10" ht="11.25" customHeight="1">
      <c r="A385" s="89"/>
      <c r="B385" s="89"/>
      <c r="C385" s="89"/>
      <c r="D385" s="89"/>
      <c r="F385" s="89"/>
      <c r="G385" s="89"/>
      <c r="H385" s="89"/>
      <c r="I385" s="89"/>
      <c r="J385" s="89"/>
    </row>
    <row r="386" spans="1:10" ht="11.25" customHeight="1">
      <c r="A386" s="89"/>
      <c r="B386" s="89"/>
      <c r="C386" s="89"/>
      <c r="D386" s="89"/>
      <c r="F386" s="89"/>
      <c r="G386" s="89"/>
      <c r="H386" s="89"/>
      <c r="I386" s="89"/>
      <c r="J386" s="89"/>
    </row>
    <row r="387" spans="1:10" ht="11.25" customHeight="1">
      <c r="A387" s="89"/>
      <c r="B387" s="89"/>
      <c r="C387" s="89"/>
      <c r="D387" s="89"/>
      <c r="F387" s="89"/>
      <c r="G387" s="89"/>
      <c r="H387" s="89"/>
      <c r="I387" s="89"/>
      <c r="J387" s="89"/>
    </row>
    <row r="388" spans="1:10" ht="11.25" customHeight="1">
      <c r="A388" s="89"/>
      <c r="B388" s="89"/>
      <c r="C388" s="89"/>
      <c r="D388" s="89"/>
      <c r="F388" s="89"/>
      <c r="G388" s="89"/>
      <c r="H388" s="89"/>
      <c r="I388" s="89"/>
      <c r="J388" s="89"/>
    </row>
    <row r="389" spans="1:10" ht="11.25" customHeight="1">
      <c r="A389" s="89"/>
      <c r="B389" s="89"/>
      <c r="C389" s="89"/>
      <c r="D389" s="89"/>
      <c r="F389" s="89"/>
      <c r="G389" s="89"/>
      <c r="H389" s="89"/>
      <c r="I389" s="89"/>
      <c r="J389" s="89"/>
    </row>
    <row r="390" spans="1:10" ht="11.25" customHeight="1">
      <c r="A390" s="89"/>
      <c r="B390" s="89"/>
      <c r="C390" s="89"/>
      <c r="D390" s="89"/>
      <c r="F390" s="89"/>
      <c r="G390" s="89"/>
      <c r="H390" s="89"/>
      <c r="I390" s="89"/>
      <c r="J390" s="89"/>
    </row>
    <row r="391" spans="1:10" ht="11.25" customHeight="1">
      <c r="A391" s="89"/>
      <c r="B391" s="89"/>
      <c r="C391" s="89"/>
      <c r="D391" s="89"/>
      <c r="F391" s="89"/>
      <c r="G391" s="89"/>
      <c r="H391" s="89"/>
      <c r="I391" s="89"/>
      <c r="J391" s="89"/>
    </row>
    <row r="392" spans="1:10" ht="11.25" customHeight="1">
      <c r="A392" s="89"/>
      <c r="B392" s="89"/>
      <c r="C392" s="89"/>
      <c r="D392" s="89"/>
      <c r="F392" s="89"/>
      <c r="G392" s="89"/>
      <c r="H392" s="89"/>
      <c r="I392" s="89"/>
      <c r="J392" s="89"/>
    </row>
    <row r="393" spans="1:10" ht="11.25" customHeight="1">
      <c r="A393" s="89"/>
      <c r="B393" s="89"/>
      <c r="C393" s="89"/>
      <c r="D393" s="89"/>
      <c r="F393" s="89"/>
      <c r="G393" s="89"/>
      <c r="H393" s="89"/>
      <c r="I393" s="89"/>
      <c r="J393" s="89"/>
    </row>
    <row r="394" spans="1:10" ht="11.25" customHeight="1">
      <c r="A394" s="89"/>
      <c r="B394" s="89"/>
      <c r="C394" s="89"/>
      <c r="D394" s="89"/>
      <c r="F394" s="89"/>
      <c r="G394" s="89"/>
      <c r="H394" s="89"/>
      <c r="I394" s="89"/>
      <c r="J394" s="89"/>
    </row>
    <row r="395" spans="1:10" ht="11.25" customHeight="1">
      <c r="A395" s="89"/>
      <c r="B395" s="89"/>
      <c r="C395" s="89"/>
      <c r="D395" s="89"/>
      <c r="F395" s="89"/>
      <c r="G395" s="89"/>
      <c r="H395" s="89"/>
      <c r="I395" s="89"/>
      <c r="J395" s="89"/>
    </row>
    <row r="396" spans="1:10" ht="11.25" customHeight="1">
      <c r="A396" s="89"/>
      <c r="B396" s="89"/>
      <c r="C396" s="89"/>
      <c r="D396" s="89"/>
      <c r="F396" s="89"/>
      <c r="G396" s="89"/>
      <c r="H396" s="89"/>
      <c r="I396" s="89"/>
      <c r="J396" s="89"/>
    </row>
    <row r="397" spans="1:10" ht="11.25" customHeight="1">
      <c r="A397" s="89"/>
      <c r="B397" s="89"/>
      <c r="C397" s="89"/>
      <c r="D397" s="89"/>
      <c r="F397" s="89"/>
      <c r="G397" s="89"/>
      <c r="H397" s="89"/>
      <c r="I397" s="89"/>
      <c r="J397" s="89"/>
    </row>
    <row r="398" spans="1:10" ht="11.25" customHeight="1">
      <c r="A398" s="89"/>
      <c r="B398" s="89"/>
      <c r="C398" s="89"/>
      <c r="D398" s="89"/>
      <c r="F398" s="89"/>
      <c r="G398" s="89"/>
      <c r="H398" s="89"/>
      <c r="I398" s="89"/>
      <c r="J398" s="89"/>
    </row>
    <row r="399" spans="1:10" ht="11.25" customHeight="1">
      <c r="A399" s="89"/>
      <c r="B399" s="89"/>
      <c r="C399" s="89"/>
      <c r="D399" s="89"/>
      <c r="F399" s="89"/>
      <c r="G399" s="89"/>
      <c r="H399" s="89"/>
      <c r="I399" s="89"/>
      <c r="J399" s="89"/>
    </row>
    <row r="400" spans="1:10" ht="11.25" customHeight="1">
      <c r="A400" s="89"/>
      <c r="B400" s="89"/>
      <c r="C400" s="89"/>
      <c r="D400" s="89"/>
      <c r="F400" s="89"/>
      <c r="G400" s="89"/>
      <c r="H400" s="89"/>
      <c r="I400" s="89"/>
      <c r="J400" s="89"/>
    </row>
    <row r="401" spans="1:10" ht="11.25" customHeight="1">
      <c r="A401" s="89"/>
      <c r="B401" s="89"/>
      <c r="C401" s="89"/>
      <c r="D401" s="89"/>
      <c r="F401" s="89"/>
      <c r="G401" s="89"/>
      <c r="H401" s="89"/>
      <c r="I401" s="89"/>
      <c r="J401" s="89"/>
    </row>
    <row r="402" spans="1:10" ht="11.25" customHeight="1">
      <c r="A402" s="89"/>
      <c r="B402" s="89"/>
      <c r="C402" s="89"/>
      <c r="D402" s="89"/>
      <c r="F402" s="89"/>
      <c r="G402" s="89"/>
      <c r="H402" s="89"/>
      <c r="I402" s="89"/>
      <c r="J402" s="89"/>
    </row>
    <row r="403" spans="1:10" ht="11.25" customHeight="1">
      <c r="A403" s="89"/>
      <c r="B403" s="89"/>
      <c r="C403" s="89"/>
      <c r="D403" s="89"/>
      <c r="F403" s="89"/>
      <c r="G403" s="89"/>
      <c r="H403" s="89"/>
      <c r="I403" s="89"/>
      <c r="J403" s="89"/>
    </row>
    <row r="404" spans="1:10" ht="11.25" customHeight="1">
      <c r="A404" s="89"/>
      <c r="B404" s="89"/>
      <c r="C404" s="89"/>
      <c r="D404" s="89"/>
      <c r="F404" s="89"/>
      <c r="G404" s="89"/>
      <c r="H404" s="89"/>
      <c r="I404" s="89"/>
      <c r="J404" s="89"/>
    </row>
    <row r="405" spans="1:10" ht="11.25" customHeight="1">
      <c r="A405" s="89"/>
      <c r="B405" s="89"/>
      <c r="C405" s="89"/>
      <c r="D405" s="89"/>
      <c r="F405" s="89"/>
      <c r="G405" s="89"/>
      <c r="H405" s="89"/>
      <c r="I405" s="89"/>
      <c r="J405" s="89"/>
    </row>
    <row r="406" spans="1:10" ht="11.25" customHeight="1">
      <c r="A406" s="89"/>
      <c r="B406" s="89"/>
      <c r="C406" s="89"/>
      <c r="D406" s="89"/>
      <c r="F406" s="89"/>
      <c r="G406" s="89"/>
      <c r="H406" s="89"/>
      <c r="I406" s="89"/>
      <c r="J406" s="89"/>
    </row>
    <row r="407" spans="1:10" ht="11.25" customHeight="1">
      <c r="A407" s="89"/>
      <c r="B407" s="89"/>
      <c r="C407" s="89"/>
      <c r="D407" s="89"/>
      <c r="F407" s="89"/>
      <c r="G407" s="89"/>
      <c r="H407" s="89"/>
      <c r="I407" s="89"/>
      <c r="J407" s="89"/>
    </row>
    <row r="408" spans="1:10" ht="11.25" customHeight="1">
      <c r="A408" s="89"/>
      <c r="B408" s="89"/>
      <c r="C408" s="89"/>
      <c r="D408" s="89"/>
      <c r="F408" s="89"/>
      <c r="G408" s="89"/>
      <c r="H408" s="89"/>
      <c r="I408" s="89"/>
      <c r="J408" s="89"/>
    </row>
    <row r="409" spans="1:10" ht="11.25" customHeight="1">
      <c r="A409" s="89"/>
      <c r="B409" s="89"/>
      <c r="C409" s="89"/>
      <c r="D409" s="89"/>
      <c r="F409" s="89"/>
      <c r="G409" s="89"/>
      <c r="H409" s="89"/>
      <c r="I409" s="89"/>
      <c r="J409" s="89"/>
    </row>
    <row r="410" spans="1:10" ht="11.25" customHeight="1">
      <c r="A410" s="89"/>
      <c r="B410" s="89"/>
      <c r="C410" s="89"/>
      <c r="D410" s="89"/>
      <c r="F410" s="89"/>
      <c r="G410" s="89"/>
      <c r="H410" s="89"/>
      <c r="I410" s="89"/>
      <c r="J410" s="89"/>
    </row>
    <row r="411" spans="1:10" ht="11.25" customHeight="1">
      <c r="A411" s="89"/>
      <c r="B411" s="89"/>
      <c r="C411" s="89"/>
      <c r="D411" s="89"/>
      <c r="F411" s="89"/>
      <c r="G411" s="89"/>
      <c r="H411" s="89"/>
      <c r="I411" s="89"/>
      <c r="J411" s="89"/>
    </row>
    <row r="412" spans="1:10" ht="11.25" customHeight="1">
      <c r="A412" s="89"/>
      <c r="B412" s="89"/>
      <c r="C412" s="89"/>
      <c r="D412" s="89"/>
      <c r="F412" s="89"/>
      <c r="G412" s="89"/>
      <c r="H412" s="89"/>
      <c r="I412" s="89"/>
      <c r="J412" s="89"/>
    </row>
    <row r="413" spans="1:10" ht="11.25" customHeight="1">
      <c r="A413" s="89"/>
      <c r="B413" s="89"/>
      <c r="C413" s="89"/>
      <c r="D413" s="89"/>
      <c r="F413" s="89"/>
      <c r="G413" s="89"/>
      <c r="H413" s="89"/>
      <c r="I413" s="89"/>
      <c r="J413" s="89"/>
    </row>
    <row r="414" spans="1:10" ht="11.25" customHeight="1">
      <c r="A414" s="89"/>
      <c r="B414" s="89"/>
      <c r="C414" s="89"/>
      <c r="D414" s="89"/>
      <c r="F414" s="89"/>
      <c r="G414" s="89"/>
      <c r="H414" s="89"/>
      <c r="I414" s="89"/>
      <c r="J414" s="89"/>
    </row>
    <row r="415" spans="1:10" ht="11.25" customHeight="1">
      <c r="A415" s="89"/>
      <c r="B415" s="89"/>
      <c r="C415" s="89"/>
      <c r="D415" s="89"/>
      <c r="F415" s="89"/>
      <c r="G415" s="89"/>
      <c r="H415" s="89"/>
      <c r="I415" s="89"/>
      <c r="J415" s="89"/>
    </row>
    <row r="416" spans="1:10" ht="11.25" customHeight="1">
      <c r="A416" s="89"/>
      <c r="B416" s="89"/>
      <c r="C416" s="89"/>
      <c r="D416" s="89"/>
      <c r="F416" s="89"/>
      <c r="G416" s="89"/>
      <c r="H416" s="89"/>
      <c r="I416" s="89"/>
      <c r="J416" s="89"/>
    </row>
    <row r="417" spans="1:10" ht="11.25" customHeight="1">
      <c r="A417" s="89"/>
      <c r="B417" s="89"/>
      <c r="C417" s="89"/>
      <c r="D417" s="89"/>
      <c r="F417" s="89"/>
      <c r="G417" s="89"/>
      <c r="H417" s="89"/>
      <c r="I417" s="89"/>
      <c r="J417" s="89"/>
    </row>
    <row r="418" spans="1:10" ht="11.25" customHeight="1">
      <c r="A418" s="89"/>
      <c r="B418" s="89"/>
      <c r="C418" s="89"/>
      <c r="D418" s="89"/>
      <c r="F418" s="89"/>
      <c r="G418" s="89"/>
      <c r="H418" s="89"/>
      <c r="I418" s="89"/>
      <c r="J418" s="89"/>
    </row>
    <row r="419" spans="1:10" ht="11.25" customHeight="1">
      <c r="A419" s="89"/>
      <c r="B419" s="89"/>
      <c r="C419" s="89"/>
      <c r="D419" s="89"/>
      <c r="F419" s="89"/>
      <c r="G419" s="89"/>
      <c r="H419" s="89"/>
      <c r="I419" s="89"/>
      <c r="J419" s="89"/>
    </row>
    <row r="420" spans="1:10" ht="11.25" customHeight="1">
      <c r="A420" s="89"/>
      <c r="B420" s="89"/>
      <c r="C420" s="89"/>
      <c r="D420" s="89"/>
      <c r="F420" s="89"/>
      <c r="G420" s="89"/>
      <c r="H420" s="89"/>
      <c r="I420" s="89"/>
      <c r="J420" s="89"/>
    </row>
    <row r="421" spans="1:10" ht="11.25" customHeight="1">
      <c r="A421" s="89"/>
      <c r="B421" s="89"/>
      <c r="C421" s="89"/>
      <c r="D421" s="89"/>
      <c r="F421" s="89"/>
      <c r="G421" s="89"/>
      <c r="H421" s="89"/>
      <c r="I421" s="89"/>
      <c r="J421" s="89"/>
    </row>
    <row r="422" spans="1:10" ht="11.25" customHeight="1">
      <c r="A422" s="89"/>
      <c r="B422" s="89"/>
      <c r="C422" s="89"/>
      <c r="D422" s="89"/>
      <c r="F422" s="89"/>
      <c r="G422" s="89"/>
      <c r="H422" s="89"/>
      <c r="I422" s="89"/>
      <c r="J422" s="89"/>
    </row>
    <row r="423" spans="1:10" ht="11.25" customHeight="1">
      <c r="A423" s="89"/>
      <c r="B423" s="89"/>
      <c r="C423" s="89"/>
      <c r="D423" s="89"/>
      <c r="F423" s="89"/>
      <c r="G423" s="89"/>
      <c r="H423" s="89"/>
      <c r="I423" s="89"/>
      <c r="J423" s="89"/>
    </row>
    <row r="424" spans="1:10" ht="11.25" customHeight="1">
      <c r="A424" s="89"/>
      <c r="B424" s="89"/>
      <c r="C424" s="89"/>
      <c r="D424" s="89"/>
      <c r="F424" s="89"/>
      <c r="G424" s="89"/>
      <c r="H424" s="89"/>
      <c r="I424" s="89"/>
      <c r="J424" s="89"/>
    </row>
    <row r="425" spans="1:10" ht="11.25" customHeight="1">
      <c r="A425" s="89"/>
      <c r="B425" s="89"/>
      <c r="C425" s="89"/>
      <c r="D425" s="89"/>
      <c r="F425" s="89"/>
      <c r="G425" s="89"/>
      <c r="H425" s="89"/>
      <c r="I425" s="89"/>
      <c r="J425" s="89"/>
    </row>
    <row r="426" spans="1:10" ht="11.25" customHeight="1">
      <c r="A426" s="89"/>
      <c r="B426" s="89"/>
      <c r="C426" s="89"/>
      <c r="D426" s="89"/>
      <c r="F426" s="89"/>
      <c r="G426" s="89"/>
      <c r="H426" s="89"/>
      <c r="I426" s="89"/>
      <c r="J426" s="89"/>
    </row>
    <row r="427" spans="1:10" ht="11.25" customHeight="1">
      <c r="A427" s="89"/>
      <c r="B427" s="89"/>
      <c r="C427" s="89"/>
      <c r="D427" s="89"/>
      <c r="F427" s="89"/>
      <c r="G427" s="89"/>
      <c r="H427" s="89"/>
      <c r="I427" s="89"/>
      <c r="J427" s="89"/>
    </row>
    <row r="428" spans="1:10" ht="11.25" customHeight="1">
      <c r="A428" s="89"/>
      <c r="B428" s="89"/>
      <c r="C428" s="89"/>
      <c r="D428" s="89"/>
      <c r="F428" s="89"/>
      <c r="G428" s="89"/>
      <c r="H428" s="89"/>
      <c r="I428" s="89"/>
      <c r="J428" s="89"/>
    </row>
    <row r="429" spans="1:10" ht="11.25" customHeight="1">
      <c r="A429" s="89"/>
      <c r="B429" s="89"/>
      <c r="C429" s="89"/>
      <c r="D429" s="89"/>
      <c r="F429" s="89"/>
      <c r="G429" s="89"/>
      <c r="H429" s="89"/>
      <c r="I429" s="89"/>
      <c r="J429" s="89"/>
    </row>
    <row r="430" spans="1:10" ht="11.25" customHeight="1">
      <c r="A430" s="89"/>
      <c r="B430" s="89"/>
      <c r="C430" s="89"/>
      <c r="D430" s="89"/>
      <c r="F430" s="89"/>
      <c r="G430" s="89"/>
      <c r="H430" s="89"/>
      <c r="I430" s="89"/>
      <c r="J430" s="89"/>
    </row>
    <row r="431" spans="1:10" ht="11.25" customHeight="1">
      <c r="A431" s="89"/>
      <c r="B431" s="89"/>
      <c r="C431" s="89"/>
      <c r="D431" s="89"/>
      <c r="F431" s="89"/>
      <c r="G431" s="89"/>
      <c r="H431" s="89"/>
      <c r="I431" s="89"/>
      <c r="J431" s="89"/>
    </row>
    <row r="432" spans="1:10" ht="11.25" customHeight="1">
      <c r="A432" s="89"/>
      <c r="B432" s="89"/>
      <c r="C432" s="89"/>
      <c r="D432" s="89"/>
      <c r="F432" s="89"/>
      <c r="G432" s="89"/>
      <c r="H432" s="89"/>
      <c r="I432" s="89"/>
      <c r="J432" s="89"/>
    </row>
    <row r="433" spans="1:10" ht="11.25" customHeight="1">
      <c r="A433" s="89"/>
      <c r="B433" s="89"/>
      <c r="C433" s="89"/>
      <c r="D433" s="89"/>
      <c r="F433" s="89"/>
      <c r="G433" s="89"/>
      <c r="H433" s="89"/>
      <c r="I433" s="89"/>
      <c r="J433" s="89"/>
    </row>
    <row r="434" spans="1:10" ht="11.25" customHeight="1">
      <c r="A434" s="89"/>
      <c r="B434" s="89"/>
      <c r="C434" s="89"/>
      <c r="D434" s="89"/>
      <c r="F434" s="89"/>
      <c r="G434" s="89"/>
      <c r="H434" s="89"/>
      <c r="I434" s="89"/>
      <c r="J434" s="89"/>
    </row>
    <row r="435" spans="1:10" ht="11.25" customHeight="1">
      <c r="A435" s="89"/>
      <c r="B435" s="89"/>
      <c r="C435" s="89"/>
      <c r="D435" s="89"/>
      <c r="F435" s="89"/>
      <c r="G435" s="89"/>
      <c r="H435" s="89"/>
      <c r="I435" s="89"/>
      <c r="J435" s="89"/>
    </row>
    <row r="436" spans="1:10" ht="11.25" customHeight="1">
      <c r="A436" s="89"/>
      <c r="B436" s="89"/>
      <c r="C436" s="89"/>
      <c r="D436" s="89"/>
      <c r="F436" s="89"/>
      <c r="G436" s="89"/>
      <c r="H436" s="89"/>
      <c r="I436" s="89"/>
      <c r="J436" s="89"/>
    </row>
    <row r="437" spans="1:10" ht="11.25" customHeight="1">
      <c r="A437" s="89"/>
      <c r="B437" s="89"/>
      <c r="C437" s="89"/>
      <c r="D437" s="89"/>
      <c r="F437" s="89"/>
      <c r="G437" s="89"/>
      <c r="H437" s="89"/>
      <c r="I437" s="89"/>
      <c r="J437" s="89"/>
    </row>
    <row r="438" spans="1:10" ht="11.25" customHeight="1">
      <c r="A438" s="89"/>
      <c r="B438" s="89"/>
      <c r="C438" s="89"/>
      <c r="D438" s="89"/>
      <c r="F438" s="89"/>
      <c r="G438" s="89"/>
      <c r="H438" s="89"/>
      <c r="I438" s="89"/>
      <c r="J438" s="89"/>
    </row>
    <row r="439" spans="1:10" ht="11.25" customHeight="1">
      <c r="A439" s="89"/>
      <c r="B439" s="89"/>
      <c r="C439" s="89"/>
      <c r="D439" s="89"/>
      <c r="F439" s="89"/>
      <c r="G439" s="89"/>
      <c r="H439" s="89"/>
      <c r="I439" s="89"/>
      <c r="J439" s="89"/>
    </row>
    <row r="440" spans="1:10" ht="11.25" customHeight="1">
      <c r="A440" s="89"/>
      <c r="B440" s="89"/>
      <c r="C440" s="89"/>
      <c r="D440" s="89"/>
      <c r="F440" s="89"/>
      <c r="G440" s="89"/>
      <c r="H440" s="89"/>
      <c r="I440" s="89"/>
      <c r="J440" s="89"/>
    </row>
    <row r="441" spans="1:10" ht="11.25" customHeight="1">
      <c r="A441" s="89"/>
      <c r="B441" s="89"/>
      <c r="C441" s="89"/>
      <c r="D441" s="89"/>
      <c r="F441" s="89"/>
      <c r="G441" s="89"/>
      <c r="H441" s="89"/>
      <c r="I441" s="89"/>
      <c r="J441" s="89"/>
    </row>
    <row r="442" spans="1:10" ht="11.25" customHeight="1">
      <c r="A442" s="89"/>
      <c r="B442" s="89"/>
      <c r="C442" s="89"/>
      <c r="D442" s="89"/>
      <c r="F442" s="89"/>
      <c r="G442" s="89"/>
      <c r="H442" s="89"/>
      <c r="I442" s="89"/>
      <c r="J442" s="89"/>
    </row>
    <row r="443" spans="1:10" ht="11.25" customHeight="1">
      <c r="A443" s="89"/>
      <c r="B443" s="89"/>
      <c r="C443" s="89"/>
      <c r="D443" s="89"/>
      <c r="F443" s="89"/>
      <c r="G443" s="89"/>
      <c r="H443" s="89"/>
      <c r="I443" s="89"/>
      <c r="J443" s="89"/>
    </row>
    <row r="444" spans="1:10" ht="11.25" customHeight="1">
      <c r="A444" s="89"/>
      <c r="B444" s="89"/>
      <c r="C444" s="89"/>
      <c r="D444" s="89"/>
      <c r="F444" s="89"/>
      <c r="G444" s="89"/>
      <c r="H444" s="89"/>
      <c r="I444" s="89"/>
      <c r="J444" s="89"/>
    </row>
    <row r="445" spans="1:10" ht="11.25" customHeight="1">
      <c r="A445" s="89"/>
      <c r="B445" s="89"/>
      <c r="C445" s="89"/>
      <c r="D445" s="89"/>
      <c r="F445" s="89"/>
      <c r="G445" s="89"/>
      <c r="H445" s="89"/>
      <c r="I445" s="89"/>
      <c r="J445" s="89"/>
    </row>
    <row r="446" spans="1:10" ht="11.25" customHeight="1">
      <c r="A446" s="89"/>
      <c r="B446" s="89"/>
      <c r="C446" s="89"/>
      <c r="D446" s="89"/>
      <c r="F446" s="89"/>
      <c r="G446" s="89"/>
      <c r="H446" s="89"/>
      <c r="I446" s="89"/>
      <c r="J446" s="89"/>
    </row>
    <row r="447" spans="1:10" ht="11.25" customHeight="1">
      <c r="A447" s="89"/>
      <c r="B447" s="89"/>
      <c r="C447" s="89"/>
      <c r="D447" s="89"/>
      <c r="F447" s="89"/>
      <c r="G447" s="89"/>
      <c r="H447" s="89"/>
      <c r="I447" s="89"/>
      <c r="J447" s="89"/>
    </row>
    <row r="448" spans="1:10" ht="11.25" customHeight="1">
      <c r="A448" s="89"/>
      <c r="B448" s="89"/>
      <c r="C448" s="89"/>
      <c r="D448" s="89"/>
      <c r="F448" s="89"/>
      <c r="G448" s="89"/>
      <c r="H448" s="89"/>
      <c r="I448" s="89"/>
      <c r="J448" s="89"/>
    </row>
    <row r="449" spans="1:10" ht="11.25" customHeight="1">
      <c r="A449" s="89"/>
      <c r="B449" s="89"/>
      <c r="C449" s="89"/>
      <c r="D449" s="89"/>
      <c r="F449" s="89"/>
      <c r="G449" s="89"/>
      <c r="H449" s="89"/>
      <c r="I449" s="89"/>
      <c r="J449" s="89"/>
    </row>
    <row r="450" spans="1:10" ht="11.25" customHeight="1">
      <c r="A450" s="89"/>
      <c r="B450" s="89"/>
      <c r="C450" s="89"/>
      <c r="D450" s="89"/>
      <c r="F450" s="89"/>
      <c r="G450" s="89"/>
      <c r="H450" s="89"/>
      <c r="I450" s="89"/>
      <c r="J450" s="89"/>
    </row>
    <row r="451" spans="1:10" ht="11.25" customHeight="1">
      <c r="A451" s="89"/>
      <c r="B451" s="89"/>
      <c r="C451" s="89"/>
      <c r="D451" s="89"/>
      <c r="F451" s="89"/>
      <c r="G451" s="89"/>
      <c r="H451" s="89"/>
      <c r="I451" s="89"/>
      <c r="J451" s="89"/>
    </row>
    <row r="452" spans="1:10" ht="11.25" customHeight="1">
      <c r="A452" s="89"/>
      <c r="B452" s="89"/>
      <c r="C452" s="89"/>
      <c r="D452" s="89"/>
      <c r="F452" s="89"/>
      <c r="G452" s="89"/>
      <c r="H452" s="89"/>
      <c r="I452" s="89"/>
      <c r="J452" s="89"/>
    </row>
    <row r="453" spans="1:10" ht="11.25" customHeight="1">
      <c r="A453" s="89"/>
      <c r="B453" s="89"/>
      <c r="C453" s="89"/>
      <c r="D453" s="89"/>
      <c r="F453" s="89"/>
      <c r="G453" s="89"/>
      <c r="H453" s="89"/>
      <c r="I453" s="89"/>
      <c r="J453" s="89"/>
    </row>
    <row r="454" spans="1:10" ht="11.25" customHeight="1">
      <c r="A454" s="89"/>
      <c r="B454" s="89"/>
      <c r="C454" s="89"/>
      <c r="D454" s="89"/>
      <c r="F454" s="89"/>
      <c r="G454" s="89"/>
      <c r="H454" s="89"/>
      <c r="I454" s="89"/>
      <c r="J454" s="89"/>
    </row>
    <row r="455" spans="1:10" ht="11.25" customHeight="1">
      <c r="A455" s="89"/>
      <c r="B455" s="89"/>
      <c r="C455" s="89"/>
      <c r="D455" s="89"/>
      <c r="F455" s="89"/>
      <c r="G455" s="89"/>
      <c r="H455" s="89"/>
      <c r="I455" s="89"/>
      <c r="J455" s="89"/>
    </row>
    <row r="456" spans="1:10" ht="11.25" customHeight="1">
      <c r="A456" s="89"/>
      <c r="B456" s="89"/>
      <c r="C456" s="89"/>
      <c r="D456" s="89"/>
      <c r="F456" s="89"/>
      <c r="G456" s="89"/>
      <c r="H456" s="89"/>
      <c r="I456" s="89"/>
      <c r="J456" s="89"/>
    </row>
    <row r="457" spans="1:10" ht="11.25" customHeight="1">
      <c r="A457" s="89"/>
      <c r="B457" s="89"/>
      <c r="C457" s="89"/>
      <c r="D457" s="89"/>
      <c r="F457" s="89"/>
      <c r="G457" s="89"/>
      <c r="H457" s="89"/>
      <c r="I457" s="89"/>
      <c r="J457" s="89"/>
    </row>
    <row r="458" spans="1:10" ht="11.25" customHeight="1">
      <c r="A458" s="88" t="e">
        <f>"HTP.P('&lt;"&amp;#REF!&amp;"&gt;' || "&amp;IF(MID(#REF!,1,4)="STUB","NULL","REC."&amp;#REF!)&amp;" || '&lt;/"&amp;#REF!&amp;"&gt;');"</f>
        <v>#REF!</v>
      </c>
      <c r="B458" s="89"/>
      <c r="C458" s="88" t="e">
        <f>"DECODE(C_T."&amp;#REF!&amp;", 0, NULL, C_T."&amp;#REF!&amp;") AS "&amp;#REF!&amp;","</f>
        <v>#REF!</v>
      </c>
      <c r="D458" s="89"/>
      <c r="F458" s="89"/>
      <c r="G458" s="89"/>
      <c r="H458" s="89"/>
      <c r="I458" s="89"/>
      <c r="J458" s="89"/>
    </row>
    <row r="459" spans="1:10" ht="11.25" customHeight="1">
      <c r="A459" s="88" t="e">
        <f>"HTP.P('&lt;"&amp;#REF!&amp;"&gt;' || "&amp;IF(MID(#REF!,1,4)="STUB","NULL","REC."&amp;#REF!)&amp;" || '&lt;/"&amp;#REF!&amp;"&gt;');"</f>
        <v>#REF!</v>
      </c>
      <c r="B459" s="89"/>
      <c r="C459" s="88" t="e">
        <f>"DECODE(C_T."&amp;#REF!&amp;", 0, NULL, C_T."&amp;#REF!&amp;") AS "&amp;#REF!&amp;","</f>
        <v>#REF!</v>
      </c>
      <c r="D459" s="89"/>
      <c r="F459" s="89"/>
      <c r="G459" s="89"/>
      <c r="H459" s="89"/>
      <c r="I459" s="89"/>
      <c r="J459" s="89"/>
    </row>
    <row r="460" spans="1:10" ht="11.25" customHeight="1">
      <c r="A460" s="88" t="e">
        <f>"HTP.P('&lt;"&amp;#REF!&amp;"&gt;' || "&amp;IF(MID(#REF!,1,4)="STUB","NULL","REC."&amp;#REF!)&amp;" || '&lt;/"&amp;#REF!&amp;"&gt;');"</f>
        <v>#REF!</v>
      </c>
      <c r="B460" s="89"/>
      <c r="C460" s="88" t="e">
        <f>"DECODE(C_T."&amp;#REF!&amp;", 0, NULL, C_T."&amp;#REF!&amp;") AS "&amp;#REF!&amp;","</f>
        <v>#REF!</v>
      </c>
      <c r="D460" s="89"/>
      <c r="F460" s="89"/>
      <c r="G460" s="89"/>
      <c r="H460" s="89"/>
      <c r="I460" s="89"/>
      <c r="J460" s="89"/>
    </row>
    <row r="461" spans="1:10" ht="11.25" customHeight="1">
      <c r="A461" s="88" t="e">
        <f>"HTP.P('&lt;"&amp;#REF!&amp;"&gt;' || "&amp;IF(MID(#REF!,1,4)="STUB","NULL","REC."&amp;#REF!)&amp;" || '&lt;/"&amp;#REF!&amp;"&gt;');"</f>
        <v>#REF!</v>
      </c>
      <c r="B461" s="89"/>
      <c r="C461" s="88" t="e">
        <f>"DECODE(C_T."&amp;#REF!&amp;", 0, NULL, C_T."&amp;#REF!&amp;") AS "&amp;#REF!&amp;","</f>
        <v>#REF!</v>
      </c>
      <c r="D461" s="89"/>
      <c r="F461" s="89"/>
      <c r="G461" s="89"/>
      <c r="H461" s="89"/>
      <c r="I461" s="89"/>
      <c r="J461" s="89"/>
    </row>
    <row r="462" spans="1:10" ht="11.25" customHeight="1">
      <c r="A462" s="88" t="e">
        <f>"HTP.P('&lt;"&amp;#REF!&amp;"&gt;' || "&amp;IF(MID(#REF!,1,4)="STUB","NULL","REC."&amp;#REF!)&amp;" || '&lt;/"&amp;#REF!&amp;"&gt;');"</f>
        <v>#REF!</v>
      </c>
      <c r="B462" s="89"/>
      <c r="C462" s="88" t="e">
        <f>"DECODE(C_T."&amp;#REF!&amp;", 0, NULL, C_T."&amp;#REF!&amp;") AS "&amp;#REF!&amp;","</f>
        <v>#REF!</v>
      </c>
      <c r="D462" s="89"/>
      <c r="F462" s="89"/>
      <c r="G462" s="89"/>
      <c r="H462" s="89"/>
      <c r="I462" s="89"/>
      <c r="J462" s="89"/>
    </row>
    <row r="463" spans="1:10" ht="11.25" customHeight="1">
      <c r="A463" s="88" t="e">
        <f>"HTP.P('&lt;"&amp;#REF!&amp;"&gt;' || "&amp;IF(MID(#REF!,1,4)="STUB","NULL","REC."&amp;#REF!)&amp;" || '&lt;/"&amp;#REF!&amp;"&gt;');"</f>
        <v>#REF!</v>
      </c>
      <c r="B463" s="89"/>
      <c r="C463" s="88" t="e">
        <f>"DECODE(C_T."&amp;#REF!&amp;", 0, NULL, C_T."&amp;#REF!&amp;") AS "&amp;#REF!&amp;","</f>
        <v>#REF!</v>
      </c>
      <c r="D463" s="89"/>
      <c r="F463" s="89"/>
      <c r="G463" s="89"/>
      <c r="H463" s="89"/>
      <c r="I463" s="89"/>
      <c r="J463" s="89"/>
    </row>
    <row r="464" spans="1:10" ht="11.25" customHeight="1">
      <c r="A464" s="88" t="e">
        <f>"HTP.P('&lt;"&amp;#REF!&amp;"&gt;' || "&amp;IF(MID(#REF!,1,4)="STUB","NULL","REC."&amp;#REF!)&amp;" || '&lt;/"&amp;#REF!&amp;"&gt;');"</f>
        <v>#REF!</v>
      </c>
      <c r="B464" s="89"/>
      <c r="C464" s="88" t="e">
        <f>"DECODE(C_T."&amp;#REF!&amp;", 0, NULL, C_T."&amp;#REF!&amp;") AS "&amp;#REF!&amp;","</f>
        <v>#REF!</v>
      </c>
      <c r="D464" s="89"/>
      <c r="F464" s="89"/>
      <c r="G464" s="89"/>
      <c r="H464" s="89"/>
      <c r="I464" s="89"/>
      <c r="J464" s="89"/>
    </row>
    <row r="465" spans="1:10" ht="11.25" customHeight="1">
      <c r="A465" s="88" t="e">
        <f>"HTP.P('&lt;"&amp;#REF!&amp;"&gt;' || "&amp;IF(MID(#REF!,1,4)="STUB","NULL","REC."&amp;#REF!)&amp;" || '&lt;/"&amp;#REF!&amp;"&gt;');"</f>
        <v>#REF!</v>
      </c>
      <c r="B465" s="89"/>
      <c r="C465" s="88" t="e">
        <f>"DECODE(C_T."&amp;#REF!&amp;", 0, NULL, C_T."&amp;#REF!&amp;") AS "&amp;#REF!&amp;","</f>
        <v>#REF!</v>
      </c>
      <c r="D465" s="89"/>
      <c r="F465" s="89"/>
      <c r="G465" s="89"/>
      <c r="H465" s="89"/>
      <c r="I465" s="89"/>
      <c r="J465" s="89"/>
    </row>
    <row r="466" spans="1:10" ht="11.25" customHeight="1">
      <c r="A466" s="88" t="e">
        <f>"HTP.P('&lt;"&amp;#REF!&amp;"&gt;' || "&amp;IF(MID(#REF!,1,4)="STUB","NULL","REC."&amp;#REF!)&amp;" || '&lt;/"&amp;#REF!&amp;"&gt;');"</f>
        <v>#REF!</v>
      </c>
      <c r="B466" s="89"/>
      <c r="C466" s="88" t="e">
        <f>"DECODE(C_T."&amp;#REF!&amp;", 0, NULL, C_T."&amp;#REF!&amp;") AS "&amp;#REF!&amp;","</f>
        <v>#REF!</v>
      </c>
      <c r="D466" s="89"/>
      <c r="F466" s="89"/>
      <c r="G466" s="89"/>
      <c r="H466" s="89"/>
      <c r="I466" s="89"/>
      <c r="J466" s="89"/>
    </row>
    <row r="467" spans="1:10" ht="11.25" customHeight="1">
      <c r="A467" s="88" t="e">
        <f>"HTP.P('&lt;"&amp;#REF!&amp;"&gt;' || "&amp;IF(MID(#REF!,1,4)="STUB","NULL","REC."&amp;#REF!)&amp;" || '&lt;/"&amp;#REF!&amp;"&gt;');"</f>
        <v>#REF!</v>
      </c>
      <c r="B467" s="89"/>
      <c r="C467" s="88" t="e">
        <f>"DECODE(C_T."&amp;#REF!&amp;", 0, NULL, C_T."&amp;#REF!&amp;") AS "&amp;#REF!&amp;","</f>
        <v>#REF!</v>
      </c>
      <c r="D467" s="89"/>
      <c r="F467" s="89"/>
      <c r="G467" s="89"/>
      <c r="H467" s="89"/>
      <c r="I467" s="89"/>
      <c r="J467" s="89"/>
    </row>
    <row r="468" spans="1:10" ht="11.25" customHeight="1">
      <c r="A468" s="88" t="e">
        <f>"HTP.P('&lt;"&amp;#REF!&amp;"&gt;' || "&amp;IF(MID(#REF!,1,4)="STUB","NULL","REC."&amp;#REF!)&amp;" || '&lt;/"&amp;#REF!&amp;"&gt;');"</f>
        <v>#REF!</v>
      </c>
      <c r="B468" s="89"/>
      <c r="C468" s="88" t="e">
        <f>"DECODE(C_T."&amp;#REF!&amp;", 0, NULL, C_T."&amp;#REF!&amp;") AS "&amp;#REF!&amp;","</f>
        <v>#REF!</v>
      </c>
      <c r="D468" s="89"/>
      <c r="F468" s="89"/>
      <c r="G468" s="89"/>
      <c r="H468" s="89"/>
      <c r="I468" s="89"/>
      <c r="J468" s="89"/>
    </row>
    <row r="469" spans="1:10" ht="11.25" customHeight="1">
      <c r="A469" s="88" t="e">
        <f>"HTP.P('&lt;"&amp;#REF!&amp;"&gt;' || "&amp;IF(MID(#REF!,1,4)="STUB","NULL","REC."&amp;#REF!)&amp;" || '&lt;/"&amp;#REF!&amp;"&gt;');"</f>
        <v>#REF!</v>
      </c>
      <c r="B469" s="89"/>
      <c r="C469" s="88" t="e">
        <f>"DECODE(C_T."&amp;#REF!&amp;", 0, NULL, C_T."&amp;#REF!&amp;") AS "&amp;#REF!&amp;","</f>
        <v>#REF!</v>
      </c>
      <c r="D469" s="89"/>
      <c r="F469" s="89"/>
      <c r="G469" s="89"/>
      <c r="H469" s="89"/>
      <c r="I469" s="89"/>
      <c r="J469" s="89"/>
    </row>
    <row r="470" spans="1:10" ht="11.25" customHeight="1">
      <c r="A470" s="88" t="e">
        <f>"HTP.P('&lt;"&amp;#REF!&amp;"&gt;' || "&amp;IF(MID(#REF!,1,4)="STUB","NULL","REC."&amp;#REF!)&amp;" || '&lt;/"&amp;#REF!&amp;"&gt;');"</f>
        <v>#REF!</v>
      </c>
      <c r="B470" s="89"/>
      <c r="C470" s="88" t="e">
        <f>"DECODE(C_T."&amp;#REF!&amp;", 0, NULL, C_T."&amp;#REF!&amp;") AS "&amp;#REF!&amp;","</f>
        <v>#REF!</v>
      </c>
      <c r="D470" s="89"/>
      <c r="F470" s="89"/>
      <c r="G470" s="89"/>
      <c r="H470" s="89"/>
      <c r="I470" s="89"/>
      <c r="J470" s="89"/>
    </row>
    <row r="471" spans="1:10" ht="11.25" customHeight="1">
      <c r="A471" s="88" t="e">
        <f>"HTP.P('&lt;"&amp;#REF!&amp;"&gt;' || "&amp;IF(MID(#REF!,1,4)="STUB","NULL","REC."&amp;#REF!)&amp;" || '&lt;/"&amp;#REF!&amp;"&gt;');"</f>
        <v>#REF!</v>
      </c>
      <c r="B471" s="89"/>
      <c r="C471" s="88" t="e">
        <f>"DECODE(C_T."&amp;#REF!&amp;", 0, NULL, C_T."&amp;#REF!&amp;") AS "&amp;#REF!&amp;","</f>
        <v>#REF!</v>
      </c>
      <c r="D471" s="89"/>
      <c r="F471" s="89"/>
      <c r="G471" s="89"/>
      <c r="H471" s="89"/>
      <c r="I471" s="89"/>
      <c r="J471" s="89"/>
    </row>
    <row r="472" spans="1:10" ht="11.25" customHeight="1">
      <c r="A472" s="88" t="e">
        <f>"HTP.P('&lt;"&amp;#REF!&amp;"&gt;' || "&amp;IF(MID(#REF!,1,4)="STUB","NULL","REC."&amp;#REF!)&amp;" || '&lt;/"&amp;#REF!&amp;"&gt;');"</f>
        <v>#REF!</v>
      </c>
      <c r="B472" s="89"/>
      <c r="C472" s="88" t="e">
        <f>"DECODE(C_T."&amp;#REF!&amp;", 0, NULL, C_T."&amp;#REF!&amp;") AS "&amp;#REF!&amp;","</f>
        <v>#REF!</v>
      </c>
      <c r="D472" s="89"/>
      <c r="F472" s="89"/>
      <c r="G472" s="89"/>
      <c r="H472" s="89"/>
      <c r="I472" s="89"/>
      <c r="J472" s="89"/>
    </row>
    <row r="473" spans="1:10" ht="11.25" customHeight="1">
      <c r="A473" s="88" t="str">
        <f>"HTP.P('&lt;"&amp;G399&amp;"&gt;' || "&amp;IF(MID(G399,1,4)="STUB","NULL","REC."&amp;G399)&amp;" || '&lt;/"&amp;G399&amp;"&gt;');"</f>
        <v>HTP.P('&lt;&gt;' || REC. || '&lt;/&gt;');</v>
      </c>
      <c r="B473" s="89"/>
      <c r="C473" s="88" t="str">
        <f>"DECODE(C_T."&amp;G399&amp;", 0, NULL, C_T."&amp;G399&amp;") AS "&amp;G399&amp;","</f>
        <v>DECODE(C_T., 0, NULL, C_T.) AS ,</v>
      </c>
      <c r="D473" s="89"/>
      <c r="F473" s="89"/>
      <c r="G473" s="89"/>
      <c r="H473" s="89"/>
      <c r="I473" s="89"/>
      <c r="J473" s="89"/>
    </row>
    <row r="474" spans="1:10" ht="11.25" customHeight="1">
      <c r="A474" s="88" t="e">
        <f>"HTP.P('&lt;"&amp;#REF!&amp;"&gt;' || "&amp;IF(MID(#REF!,1,4)="STUB","NULL","REC."&amp;#REF!)&amp;" || '&lt;/"&amp;#REF!&amp;"&gt;');"</f>
        <v>#REF!</v>
      </c>
      <c r="B474" s="89"/>
      <c r="C474" s="88" t="e">
        <f>"DECODE(C_T."&amp;#REF!&amp;", 0, NULL, C_T."&amp;#REF!&amp;") AS "&amp;#REF!&amp;","</f>
        <v>#REF!</v>
      </c>
      <c r="D474" s="89"/>
      <c r="F474" s="89"/>
      <c r="G474" s="89"/>
      <c r="H474" s="89"/>
      <c r="I474" s="89"/>
      <c r="J474" s="89"/>
    </row>
    <row r="475" spans="1:10" ht="11.25" customHeight="1">
      <c r="A475" s="88" t="e">
        <f>"HTP.P('&lt;"&amp;#REF!&amp;"&gt;' || "&amp;IF(MID(#REF!,1,4)="STUB","NULL","REC."&amp;#REF!)&amp;" || '&lt;/"&amp;#REF!&amp;"&gt;');"</f>
        <v>#REF!</v>
      </c>
      <c r="B475" s="89"/>
      <c r="C475" s="88" t="e">
        <f>"DECODE(C_T."&amp;#REF!&amp;", 0, NULL, C_T."&amp;#REF!&amp;") AS "&amp;#REF!&amp;","</f>
        <v>#REF!</v>
      </c>
      <c r="D475" s="89"/>
      <c r="F475" s="89"/>
      <c r="G475" s="89"/>
      <c r="H475" s="89"/>
      <c r="I475" s="89"/>
      <c r="J475" s="89"/>
    </row>
    <row r="476" spans="1:10" ht="11.25" customHeight="1">
      <c r="A476" s="88" t="e">
        <f>"HTP.P('&lt;"&amp;#REF!&amp;"&gt;' || "&amp;IF(MID(#REF!,1,4)="STUB","NULL","REC."&amp;#REF!)&amp;" || '&lt;/"&amp;#REF!&amp;"&gt;');"</f>
        <v>#REF!</v>
      </c>
      <c r="B476" s="89"/>
      <c r="C476" s="88" t="e">
        <f>"DECODE(C_T."&amp;#REF!&amp;", 0, NULL, C_T."&amp;#REF!&amp;") AS "&amp;#REF!&amp;","</f>
        <v>#REF!</v>
      </c>
      <c r="D476" s="89"/>
      <c r="F476" s="89"/>
      <c r="G476" s="89"/>
      <c r="H476" s="89"/>
      <c r="I476" s="89"/>
      <c r="J476" s="89"/>
    </row>
    <row r="477" spans="1:10" ht="11.25" customHeight="1">
      <c r="A477" s="88" t="e">
        <f>"HTP.P('&lt;"&amp;#REF!&amp;"&gt;' || "&amp;IF(MID(#REF!,1,4)="STUB","NULL","REC."&amp;#REF!)&amp;" || '&lt;/"&amp;#REF!&amp;"&gt;');"</f>
        <v>#REF!</v>
      </c>
      <c r="B477" s="89"/>
      <c r="C477" s="88" t="e">
        <f>"DECODE(C_T."&amp;#REF!&amp;", 0, NULL, C_T."&amp;#REF!&amp;") AS "&amp;#REF!&amp;","</f>
        <v>#REF!</v>
      </c>
      <c r="D477" s="89"/>
      <c r="F477" s="89"/>
      <c r="G477" s="89"/>
      <c r="H477" s="89"/>
      <c r="I477" s="89"/>
      <c r="J477" s="89"/>
    </row>
    <row r="478" spans="1:10" ht="11.25" customHeight="1">
      <c r="A478" s="88" t="e">
        <f>"HTP.P('&lt;"&amp;#REF!&amp;"&gt;' || "&amp;IF(MID(#REF!,1,4)="STUB","NULL","REC."&amp;#REF!)&amp;" || '&lt;/"&amp;#REF!&amp;"&gt;');"</f>
        <v>#REF!</v>
      </c>
      <c r="B478" s="89"/>
      <c r="C478" s="88" t="e">
        <f>"DECODE(C_T."&amp;#REF!&amp;", 0, NULL, C_T."&amp;#REF!&amp;") AS "&amp;#REF!&amp;","</f>
        <v>#REF!</v>
      </c>
      <c r="D478" s="89"/>
      <c r="F478" s="89"/>
      <c r="G478" s="89"/>
      <c r="H478" s="89"/>
      <c r="I478" s="89"/>
      <c r="J478" s="89"/>
    </row>
    <row r="479" spans="1:10" ht="11.25" customHeight="1">
      <c r="A479" s="88" t="e">
        <f>"HTP.P('&lt;"&amp;#REF!&amp;"&gt;' || "&amp;IF(MID(#REF!,1,4)="STUB","NULL","REC."&amp;#REF!)&amp;" || '&lt;/"&amp;#REF!&amp;"&gt;');"</f>
        <v>#REF!</v>
      </c>
      <c r="B479" s="89"/>
      <c r="C479" s="88" t="e">
        <f>"DECODE(C_T."&amp;#REF!&amp;", 0, NULL, C_T."&amp;#REF!&amp;") AS "&amp;#REF!&amp;","</f>
        <v>#REF!</v>
      </c>
      <c r="D479" s="89"/>
      <c r="F479" s="89"/>
      <c r="G479" s="89"/>
      <c r="H479" s="89"/>
      <c r="I479" s="89"/>
      <c r="J479" s="89"/>
    </row>
    <row r="480" spans="1:10" ht="11.25" customHeight="1">
      <c r="A480" s="88" t="e">
        <f>"HTP.P('&lt;"&amp;#REF!&amp;"&gt;' || "&amp;IF(MID(#REF!,1,4)="STUB","NULL","REC."&amp;#REF!)&amp;" || '&lt;/"&amp;#REF!&amp;"&gt;');"</f>
        <v>#REF!</v>
      </c>
      <c r="B480" s="89"/>
      <c r="C480" s="88" t="e">
        <f>"DECODE(C_T."&amp;#REF!&amp;", 0, NULL, C_T."&amp;#REF!&amp;") AS "&amp;#REF!&amp;","</f>
        <v>#REF!</v>
      </c>
      <c r="D480" s="89"/>
      <c r="F480" s="89"/>
      <c r="G480" s="89"/>
      <c r="H480" s="89"/>
      <c r="I480" s="89"/>
      <c r="J480" s="89"/>
    </row>
    <row r="481" spans="1:10" ht="11.25" customHeight="1">
      <c r="A481" s="88" t="e">
        <f>"HTP.P('&lt;"&amp;#REF!&amp;"&gt;' || "&amp;IF(MID(#REF!,1,4)="STUB","NULL","REC."&amp;#REF!)&amp;" || '&lt;/"&amp;#REF!&amp;"&gt;');"</f>
        <v>#REF!</v>
      </c>
      <c r="B481" s="89"/>
      <c r="C481" s="88" t="e">
        <f>"DECODE(C_T."&amp;#REF!&amp;", 0, NULL, C_T."&amp;#REF!&amp;") AS "&amp;#REF!&amp;","</f>
        <v>#REF!</v>
      </c>
      <c r="D481" s="89"/>
      <c r="F481" s="89"/>
      <c r="G481" s="89"/>
      <c r="H481" s="89"/>
      <c r="I481" s="89"/>
      <c r="J481" s="89"/>
    </row>
    <row r="482" spans="1:10" ht="11.25" customHeight="1">
      <c r="A482" s="88" t="e">
        <f>"HTP.P('&lt;"&amp;#REF!&amp;"&gt;' || "&amp;IF(MID(#REF!,1,4)="STUB","NULL","REC."&amp;#REF!)&amp;" || '&lt;/"&amp;#REF!&amp;"&gt;');"</f>
        <v>#REF!</v>
      </c>
      <c r="B482" s="89"/>
      <c r="C482" s="88" t="e">
        <f>"DECODE(C_T."&amp;#REF!&amp;", 0, NULL, C_T."&amp;#REF!&amp;") AS "&amp;#REF!&amp;","</f>
        <v>#REF!</v>
      </c>
      <c r="D482" s="89"/>
      <c r="F482" s="89"/>
      <c r="G482" s="89"/>
      <c r="H482" s="89"/>
      <c r="I482" s="89"/>
      <c r="J482" s="89"/>
    </row>
    <row r="483" spans="1:10" ht="11.25" customHeight="1">
      <c r="A483" s="88" t="e">
        <f>"HTP.P('&lt;"&amp;#REF!&amp;"&gt;' || "&amp;IF(MID(#REF!,1,4)="STUB","NULL","REC."&amp;#REF!)&amp;" || '&lt;/"&amp;#REF!&amp;"&gt;');"</f>
        <v>#REF!</v>
      </c>
      <c r="B483" s="89"/>
      <c r="C483" s="88" t="e">
        <f>"DECODE(C_T."&amp;#REF!&amp;", 0, NULL, C_T."&amp;#REF!&amp;") AS "&amp;#REF!&amp;","</f>
        <v>#REF!</v>
      </c>
      <c r="D483" s="89"/>
      <c r="F483" s="89"/>
      <c r="G483" s="89"/>
      <c r="H483" s="89"/>
      <c r="I483" s="89"/>
      <c r="J483" s="89"/>
    </row>
    <row r="484" spans="1:10" ht="11.25" customHeight="1">
      <c r="A484" s="88" t="e">
        <f>"HTP.P('&lt;"&amp;#REF!&amp;"&gt;' || "&amp;IF(MID(#REF!,1,4)="STUB","NULL","REC."&amp;#REF!)&amp;" || '&lt;/"&amp;#REF!&amp;"&gt;');"</f>
        <v>#REF!</v>
      </c>
      <c r="B484" s="89"/>
      <c r="C484" s="88" t="e">
        <f>"DECODE(C_T."&amp;#REF!&amp;", 0, NULL, C_T."&amp;#REF!&amp;") AS "&amp;#REF!&amp;","</f>
        <v>#REF!</v>
      </c>
      <c r="D484" s="89"/>
      <c r="F484" s="89"/>
      <c r="G484" s="89"/>
      <c r="H484" s="89"/>
      <c r="I484" s="89"/>
      <c r="J484" s="89"/>
    </row>
    <row r="485" spans="1:10" ht="11.25" customHeight="1">
      <c r="A485" s="88" t="e">
        <f>"HTP.P('&lt;"&amp;#REF!&amp;"&gt;' || "&amp;IF(MID(#REF!,1,4)="STUB","NULL","REC."&amp;#REF!)&amp;" || '&lt;/"&amp;#REF!&amp;"&gt;');"</f>
        <v>#REF!</v>
      </c>
      <c r="B485" s="89"/>
      <c r="C485" s="88" t="e">
        <f>"DECODE(C_T."&amp;#REF!&amp;", 0, NULL, C_T."&amp;#REF!&amp;") AS "&amp;#REF!&amp;","</f>
        <v>#REF!</v>
      </c>
      <c r="D485" s="89"/>
      <c r="F485" s="89"/>
      <c r="G485" s="89"/>
      <c r="H485" s="89"/>
      <c r="I485" s="89"/>
      <c r="J485" s="89"/>
    </row>
    <row r="486" spans="1:10" ht="11.25" customHeight="1">
      <c r="A486" s="88" t="e">
        <f>"HTP.P('&lt;"&amp;#REF!&amp;"&gt;' || "&amp;IF(MID(#REF!,1,4)="STUB","NULL","REC."&amp;#REF!)&amp;" || '&lt;/"&amp;#REF!&amp;"&gt;');"</f>
        <v>#REF!</v>
      </c>
      <c r="B486" s="89"/>
      <c r="C486" s="88" t="e">
        <f>"DECODE(C_T."&amp;#REF!&amp;", 0, NULL, C_T."&amp;#REF!&amp;") AS "&amp;#REF!&amp;","</f>
        <v>#REF!</v>
      </c>
      <c r="D486" s="89"/>
      <c r="F486" s="89"/>
      <c r="G486" s="89"/>
      <c r="H486" s="89"/>
      <c r="I486" s="89"/>
      <c r="J486" s="89"/>
    </row>
    <row r="487" spans="1:10" ht="11.25" customHeight="1">
      <c r="A487" s="88" t="e">
        <f>"HTP.P('&lt;"&amp;#REF!&amp;"&gt;' || "&amp;IF(MID(#REF!,1,4)="STUB","NULL","REC."&amp;#REF!)&amp;" || '&lt;/"&amp;#REF!&amp;"&gt;');"</f>
        <v>#REF!</v>
      </c>
      <c r="B487" s="89"/>
      <c r="C487" s="88" t="e">
        <f>"DECODE(C_T."&amp;#REF!&amp;", 0, NULL, C_T."&amp;#REF!&amp;") AS "&amp;#REF!&amp;","</f>
        <v>#REF!</v>
      </c>
      <c r="D487" s="89"/>
      <c r="F487" s="89"/>
      <c r="G487" s="89"/>
      <c r="H487" s="89"/>
      <c r="I487" s="89"/>
      <c r="J487" s="89"/>
    </row>
    <row r="488" spans="1:10" ht="11.25" customHeight="1">
      <c r="A488" s="88" t="e">
        <f>"HTP.P('&lt;"&amp;#REF!&amp;"&gt;' || "&amp;IF(MID(#REF!,1,4)="STUB","NULL","REC."&amp;#REF!)&amp;" || '&lt;/"&amp;#REF!&amp;"&gt;');"</f>
        <v>#REF!</v>
      </c>
      <c r="B488" s="89"/>
      <c r="C488" s="88" t="e">
        <f>"DECODE(C_T."&amp;#REF!&amp;", 0, NULL, C_T."&amp;#REF!&amp;") AS "&amp;#REF!&amp;","</f>
        <v>#REF!</v>
      </c>
      <c r="D488" s="89"/>
      <c r="F488" s="89"/>
      <c r="G488" s="89"/>
      <c r="H488" s="89"/>
      <c r="I488" s="89"/>
      <c r="J488" s="89"/>
    </row>
    <row r="489" spans="1:10" ht="11.25" customHeight="1">
      <c r="A489" s="88" t="e">
        <f>"HTP.P('&lt;"&amp;#REF!&amp;"&gt;' || "&amp;IF(MID(#REF!,1,4)="STUB","NULL","REC."&amp;#REF!)&amp;" || '&lt;/"&amp;#REF!&amp;"&gt;');"</f>
        <v>#REF!</v>
      </c>
      <c r="B489" s="89"/>
      <c r="C489" s="88" t="e">
        <f>"DECODE(C_T."&amp;#REF!&amp;", 0, NULL, C_T."&amp;#REF!&amp;") AS "&amp;#REF!&amp;","</f>
        <v>#REF!</v>
      </c>
      <c r="D489" s="89"/>
      <c r="F489" s="89"/>
      <c r="G489" s="89"/>
      <c r="H489" s="89"/>
      <c r="I489" s="89"/>
      <c r="J489" s="89"/>
    </row>
    <row r="490" spans="1:10" ht="11.25" customHeight="1">
      <c r="A490" s="88" t="e">
        <f>"HTP.P('&lt;"&amp;#REF!&amp;"&gt;' || "&amp;IF(MID(#REF!,1,4)="STUB","NULL","REC."&amp;#REF!)&amp;" || '&lt;/"&amp;#REF!&amp;"&gt;');"</f>
        <v>#REF!</v>
      </c>
      <c r="B490" s="89"/>
      <c r="C490" s="88" t="e">
        <f>"DECODE(C_T."&amp;#REF!&amp;", 0, NULL, C_T."&amp;#REF!&amp;") AS "&amp;#REF!&amp;","</f>
        <v>#REF!</v>
      </c>
      <c r="D490" s="89"/>
      <c r="F490" s="89"/>
      <c r="G490" s="89"/>
      <c r="H490" s="89"/>
      <c r="I490" s="89"/>
      <c r="J490" s="89"/>
    </row>
    <row r="491" spans="1:10" ht="11.25" customHeight="1">
      <c r="A491" s="88" t="e">
        <f>"HTP.P('&lt;"&amp;#REF!&amp;"&gt;' || "&amp;IF(MID(#REF!,1,4)="STUB","NULL","REC."&amp;#REF!)&amp;" || '&lt;/"&amp;#REF!&amp;"&gt;');"</f>
        <v>#REF!</v>
      </c>
      <c r="B491" s="89"/>
      <c r="C491" s="88" t="e">
        <f>"DECODE(C_T."&amp;#REF!&amp;", 0, NULL, C_T."&amp;#REF!&amp;") AS "&amp;#REF!&amp;","</f>
        <v>#REF!</v>
      </c>
      <c r="D491" s="89"/>
      <c r="F491" s="89"/>
      <c r="G491" s="89"/>
      <c r="H491" s="89"/>
      <c r="I491" s="89"/>
      <c r="J491" s="89"/>
    </row>
    <row r="492" spans="1:10" ht="11.25" customHeight="1">
      <c r="A492" s="88" t="e">
        <f>"HTP.P('&lt;"&amp;#REF!&amp;"&gt;' || "&amp;IF(MID(#REF!,1,4)="STUB","NULL","REC."&amp;#REF!)&amp;" || '&lt;/"&amp;#REF!&amp;"&gt;');"</f>
        <v>#REF!</v>
      </c>
      <c r="B492" s="89"/>
      <c r="C492" s="88" t="e">
        <f>"DECODE(C_T."&amp;#REF!&amp;", 0, NULL, C_T."&amp;#REF!&amp;") AS "&amp;#REF!&amp;","</f>
        <v>#REF!</v>
      </c>
      <c r="D492" s="89"/>
      <c r="F492" s="89"/>
      <c r="G492" s="89"/>
      <c r="H492" s="89"/>
      <c r="I492" s="89"/>
      <c r="J492" s="89"/>
    </row>
    <row r="493" spans="1:10" ht="11.25" customHeight="1">
      <c r="A493" s="88" t="e">
        <f>"HTP.P('&lt;"&amp;#REF!&amp;"&gt;' || "&amp;IF(MID(#REF!,1,4)="STUB","NULL","REC."&amp;#REF!)&amp;" || '&lt;/"&amp;#REF!&amp;"&gt;');"</f>
        <v>#REF!</v>
      </c>
      <c r="B493" s="89"/>
      <c r="C493" s="88" t="e">
        <f>"DECODE(C_T."&amp;#REF!&amp;", 0, NULL, C_T."&amp;#REF!&amp;") AS "&amp;#REF!&amp;","</f>
        <v>#REF!</v>
      </c>
      <c r="D493" s="89"/>
      <c r="F493" s="89"/>
      <c r="G493" s="89"/>
      <c r="H493" s="89"/>
      <c r="I493" s="89"/>
      <c r="J493" s="89"/>
    </row>
    <row r="494" spans="1:10" ht="11.25" customHeight="1">
      <c r="A494" s="88" t="e">
        <f>"HTP.P('&lt;"&amp;#REF!&amp;"&gt;' || "&amp;IF(MID(#REF!,1,4)="STUB","NULL","REC."&amp;#REF!)&amp;" || '&lt;/"&amp;#REF!&amp;"&gt;');"</f>
        <v>#REF!</v>
      </c>
      <c r="B494" s="89"/>
      <c r="C494" s="88" t="e">
        <f>"DECODE(C_T."&amp;#REF!&amp;", 0, NULL, C_T."&amp;#REF!&amp;") AS "&amp;#REF!&amp;","</f>
        <v>#REF!</v>
      </c>
      <c r="D494" s="89"/>
      <c r="F494" s="89"/>
      <c r="G494" s="89"/>
      <c r="H494" s="89"/>
      <c r="I494" s="89"/>
      <c r="J494" s="89"/>
    </row>
    <row r="495" spans="1:10" ht="11.25" customHeight="1">
      <c r="A495" s="88" t="e">
        <f>"HTP.P('&lt;"&amp;#REF!&amp;"&gt;' || "&amp;IF(MID(#REF!,1,4)="STUB","NULL","REC."&amp;#REF!)&amp;" || '&lt;/"&amp;#REF!&amp;"&gt;');"</f>
        <v>#REF!</v>
      </c>
      <c r="B495" s="89"/>
      <c r="C495" s="88" t="e">
        <f>"DECODE(C_T."&amp;#REF!&amp;", 0, NULL, C_T."&amp;#REF!&amp;") AS "&amp;#REF!&amp;","</f>
        <v>#REF!</v>
      </c>
      <c r="D495" s="89"/>
      <c r="F495" s="89"/>
      <c r="G495" s="89"/>
      <c r="H495" s="89"/>
      <c r="I495" s="89"/>
      <c r="J495" s="89"/>
    </row>
    <row r="496" spans="1:10" ht="11.25" customHeight="1">
      <c r="A496" s="88" t="e">
        <f>"HTP.P('&lt;"&amp;#REF!&amp;"&gt;' || "&amp;IF(MID(#REF!,1,4)="STUB","NULL","REC."&amp;#REF!)&amp;" || '&lt;/"&amp;#REF!&amp;"&gt;');"</f>
        <v>#REF!</v>
      </c>
      <c r="B496" s="89"/>
      <c r="C496" s="88" t="e">
        <f>"DECODE(C_T."&amp;#REF!&amp;", 0, NULL, C_T."&amp;#REF!&amp;") AS "&amp;#REF!&amp;","</f>
        <v>#REF!</v>
      </c>
      <c r="D496" s="89"/>
      <c r="F496" s="89"/>
      <c r="G496" s="89"/>
      <c r="H496" s="89"/>
      <c r="I496" s="89"/>
      <c r="J496" s="89"/>
    </row>
    <row r="497" spans="1:10" ht="11.25" customHeight="1">
      <c r="A497" s="88" t="e">
        <f>"HTP.P('&lt;"&amp;#REF!&amp;"&gt;' || "&amp;IF(MID(#REF!,1,4)="STUB","NULL","REC."&amp;#REF!)&amp;" || '&lt;/"&amp;#REF!&amp;"&gt;');"</f>
        <v>#REF!</v>
      </c>
      <c r="B497" s="89"/>
      <c r="C497" s="88" t="e">
        <f>"DECODE(C_T."&amp;#REF!&amp;", 0, NULL, C_T."&amp;#REF!&amp;") AS "&amp;#REF!&amp;","</f>
        <v>#REF!</v>
      </c>
      <c r="D497" s="89"/>
      <c r="F497" s="89"/>
      <c r="G497" s="89"/>
      <c r="H497" s="89"/>
      <c r="I497" s="89"/>
      <c r="J497" s="89"/>
    </row>
    <row r="498" spans="1:10" ht="11.25" customHeight="1">
      <c r="A498" s="88" t="e">
        <f>"HTP.P('&lt;"&amp;#REF!&amp;"&gt;' || "&amp;IF(MID(#REF!,1,4)="STUB","NULL","REC."&amp;#REF!)&amp;" || '&lt;/"&amp;#REF!&amp;"&gt;');"</f>
        <v>#REF!</v>
      </c>
      <c r="B498" s="89"/>
      <c r="C498" s="88" t="e">
        <f>"DECODE(C_T."&amp;#REF!&amp;", 0, NULL, C_T."&amp;#REF!&amp;") AS "&amp;#REF!&amp;","</f>
        <v>#REF!</v>
      </c>
      <c r="D498" s="89"/>
      <c r="F498" s="89"/>
      <c r="G498" s="89"/>
      <c r="H498" s="89"/>
      <c r="I498" s="89"/>
      <c r="J498" s="89"/>
    </row>
    <row r="499" spans="1:10" ht="11.25" customHeight="1">
      <c r="A499" s="88" t="e">
        <f>"HTP.P('&lt;"&amp;#REF!&amp;"&gt;' || "&amp;IF(MID(#REF!,1,4)="STUB","NULL","REC."&amp;#REF!)&amp;" || '&lt;/"&amp;#REF!&amp;"&gt;');"</f>
        <v>#REF!</v>
      </c>
      <c r="B499" s="89"/>
      <c r="C499" s="88" t="e">
        <f>"DECODE(C_T."&amp;#REF!&amp;", 0, NULL, C_T."&amp;#REF!&amp;") AS "&amp;#REF!&amp;","</f>
        <v>#REF!</v>
      </c>
      <c r="D499" s="89"/>
      <c r="F499" s="89"/>
      <c r="G499" s="89"/>
      <c r="H499" s="89"/>
      <c r="I499" s="89"/>
      <c r="J499" s="89"/>
    </row>
    <row r="500" spans="1:10" ht="11.25" customHeight="1">
      <c r="A500" s="88" t="e">
        <f>"HTP.P('&lt;"&amp;#REF!&amp;"&gt;' || "&amp;IF(MID(#REF!,1,4)="STUB","NULL","REC."&amp;#REF!)&amp;" || '&lt;/"&amp;#REF!&amp;"&gt;');"</f>
        <v>#REF!</v>
      </c>
      <c r="B500" s="89"/>
      <c r="C500" s="88" t="e">
        <f>"DECODE(C_T."&amp;#REF!&amp;", 0, NULL, C_T."&amp;#REF!&amp;") AS "&amp;#REF!&amp;","</f>
        <v>#REF!</v>
      </c>
      <c r="D500" s="89"/>
      <c r="F500" s="89"/>
      <c r="G500" s="89"/>
      <c r="H500" s="89"/>
      <c r="I500" s="89"/>
      <c r="J500" s="89"/>
    </row>
    <row r="501" spans="1:10" ht="11.25" customHeight="1">
      <c r="A501" s="88" t="e">
        <f>"HTP.P('&lt;"&amp;#REF!&amp;"&gt;' || "&amp;IF(MID(#REF!,1,4)="STUB","NULL","REC."&amp;#REF!)&amp;" || '&lt;/"&amp;#REF!&amp;"&gt;');"</f>
        <v>#REF!</v>
      </c>
      <c r="B501" s="89"/>
      <c r="C501" s="88" t="e">
        <f>"DECODE(C_T."&amp;#REF!&amp;", 0, NULL, C_T."&amp;#REF!&amp;") AS "&amp;#REF!&amp;","</f>
        <v>#REF!</v>
      </c>
      <c r="D501" s="89"/>
      <c r="F501" s="89"/>
      <c r="G501" s="89"/>
      <c r="H501" s="89"/>
      <c r="I501" s="89"/>
      <c r="J501" s="89"/>
    </row>
    <row r="502" spans="1:10" ht="11.25" customHeight="1">
      <c r="A502" s="88" t="e">
        <f>"HTP.P('&lt;"&amp;#REF!&amp;"&gt;' || "&amp;IF(MID(#REF!,1,4)="STUB","NULL","REC."&amp;#REF!)&amp;" || '&lt;/"&amp;#REF!&amp;"&gt;');"</f>
        <v>#REF!</v>
      </c>
      <c r="B502" s="89"/>
      <c r="C502" s="88" t="e">
        <f>"DECODE(C_T."&amp;#REF!&amp;", 0, NULL, C_T."&amp;#REF!&amp;") AS "&amp;#REF!&amp;","</f>
        <v>#REF!</v>
      </c>
      <c r="D502" s="89"/>
      <c r="F502" s="89"/>
      <c r="G502" s="89"/>
      <c r="H502" s="89"/>
      <c r="I502" s="89"/>
      <c r="J502" s="89"/>
    </row>
    <row r="503" spans="1:10" ht="11.25" customHeight="1">
      <c r="A503" s="88" t="e">
        <f>"HTP.P('&lt;"&amp;#REF!&amp;"&gt;' || "&amp;IF(MID(#REF!,1,4)="STUB","NULL","REC."&amp;#REF!)&amp;" || '&lt;/"&amp;#REF!&amp;"&gt;');"</f>
        <v>#REF!</v>
      </c>
      <c r="B503" s="89"/>
      <c r="C503" s="88" t="e">
        <f>"DECODE(C_T."&amp;#REF!&amp;", 0, NULL, C_T."&amp;#REF!&amp;") AS "&amp;#REF!&amp;","</f>
        <v>#REF!</v>
      </c>
      <c r="D503" s="89"/>
      <c r="F503" s="89"/>
      <c r="G503" s="89"/>
      <c r="H503" s="89"/>
      <c r="I503" s="89"/>
      <c r="J503" s="89"/>
    </row>
    <row r="504" spans="1:10" ht="11.25" customHeight="1">
      <c r="A504" s="88" t="e">
        <f>"HTP.P('&lt;"&amp;#REF!&amp;"&gt;' || "&amp;IF(MID(#REF!,1,4)="STUB","NULL","REC."&amp;#REF!)&amp;" || '&lt;/"&amp;#REF!&amp;"&gt;');"</f>
        <v>#REF!</v>
      </c>
      <c r="B504" s="89"/>
      <c r="C504" s="88" t="e">
        <f>"DECODE(C_T."&amp;#REF!&amp;", 0, NULL, C_T."&amp;#REF!&amp;") AS "&amp;#REF!&amp;","</f>
        <v>#REF!</v>
      </c>
      <c r="D504" s="89"/>
      <c r="F504" s="89"/>
      <c r="G504" s="89"/>
      <c r="H504" s="89"/>
      <c r="I504" s="89"/>
      <c r="J504" s="89"/>
    </row>
    <row r="505" spans="1:10" ht="11.25" customHeight="1">
      <c r="A505" s="88" t="e">
        <f>"HTP.P('&lt;"&amp;#REF!&amp;"&gt;' || "&amp;IF(MID(#REF!,1,4)="STUB","NULL","REC."&amp;#REF!)&amp;" || '&lt;/"&amp;#REF!&amp;"&gt;');"</f>
        <v>#REF!</v>
      </c>
      <c r="B505" s="89"/>
      <c r="C505" s="88" t="e">
        <f>"DECODE(C_T."&amp;#REF!&amp;", 0, NULL, C_T."&amp;#REF!&amp;") AS "&amp;#REF!&amp;","</f>
        <v>#REF!</v>
      </c>
      <c r="D505" s="89"/>
      <c r="F505" s="89"/>
      <c r="G505" s="89"/>
      <c r="H505" s="89"/>
      <c r="I505" s="89"/>
      <c r="J505" s="89"/>
    </row>
    <row r="506" spans="1:10" ht="11.25" customHeight="1">
      <c r="A506" s="88" t="e">
        <f>"HTP.P('&lt;"&amp;#REF!&amp;"&gt;' || "&amp;IF(MID(#REF!,1,4)="STUB","NULL","REC."&amp;#REF!)&amp;" || '&lt;/"&amp;#REF!&amp;"&gt;');"</f>
        <v>#REF!</v>
      </c>
      <c r="B506" s="89"/>
      <c r="C506" s="88" t="e">
        <f>"DECODE(C_T."&amp;#REF!&amp;", 0, NULL, C_T."&amp;#REF!&amp;") AS "&amp;#REF!&amp;","</f>
        <v>#REF!</v>
      </c>
      <c r="D506" s="89"/>
      <c r="F506" s="89"/>
      <c r="G506" s="89"/>
      <c r="H506" s="89"/>
      <c r="I506" s="89"/>
      <c r="J506" s="89"/>
    </row>
    <row r="507" spans="1:10" ht="11.25" customHeight="1">
      <c r="A507" s="88" t="e">
        <f>"HTP.P('&lt;"&amp;#REF!&amp;"&gt;' || "&amp;IF(MID(#REF!,1,4)="STUB","NULL","REC."&amp;#REF!)&amp;" || '&lt;/"&amp;#REF!&amp;"&gt;');"</f>
        <v>#REF!</v>
      </c>
      <c r="B507" s="89"/>
      <c r="C507" s="88" t="e">
        <f>"DECODE(C_T."&amp;#REF!&amp;", 0, NULL, C_T."&amp;#REF!&amp;") AS "&amp;#REF!&amp;","</f>
        <v>#REF!</v>
      </c>
      <c r="D507" s="89"/>
      <c r="F507" s="89"/>
      <c r="G507" s="89"/>
      <c r="H507" s="89"/>
      <c r="I507" s="89"/>
      <c r="J507" s="89"/>
    </row>
    <row r="508" spans="1:10" ht="11.25" customHeight="1">
      <c r="A508" s="88" t="e">
        <f>"HTP.P('&lt;"&amp;#REF!&amp;"&gt;' || "&amp;IF(MID(#REF!,1,4)="STUB","NULL","REC."&amp;#REF!)&amp;" || '&lt;/"&amp;#REF!&amp;"&gt;');"</f>
        <v>#REF!</v>
      </c>
      <c r="B508" s="89"/>
      <c r="C508" s="88" t="e">
        <f>"DECODE(C_T."&amp;#REF!&amp;", 0, NULL, C_T."&amp;#REF!&amp;") AS "&amp;#REF!&amp;","</f>
        <v>#REF!</v>
      </c>
      <c r="D508" s="89"/>
      <c r="F508" s="89"/>
      <c r="G508" s="89"/>
      <c r="H508" s="89"/>
      <c r="I508" s="89"/>
      <c r="J508" s="89"/>
    </row>
    <row r="509" spans="1:10" ht="11.25" customHeight="1">
      <c r="A509" s="88" t="e">
        <f>"HTP.P('&lt;"&amp;#REF!&amp;"&gt;' || "&amp;IF(MID(#REF!,1,4)="STUB","NULL","REC."&amp;#REF!)&amp;" || '&lt;/"&amp;#REF!&amp;"&gt;');"</f>
        <v>#REF!</v>
      </c>
      <c r="B509" s="89"/>
      <c r="C509" s="88" t="e">
        <f>"DECODE(C_T."&amp;#REF!&amp;", 0, NULL, C_T."&amp;#REF!&amp;") AS "&amp;#REF!&amp;","</f>
        <v>#REF!</v>
      </c>
      <c r="D509" s="89"/>
      <c r="F509" s="89"/>
      <c r="G509" s="89"/>
      <c r="H509" s="89"/>
      <c r="I509" s="89"/>
      <c r="J509" s="89"/>
    </row>
    <row r="510" spans="1:10" ht="11.25" customHeight="1">
      <c r="A510" s="88" t="e">
        <f>"HTP.P('&lt;"&amp;#REF!&amp;"&gt;' || "&amp;IF(MID(#REF!,1,4)="STUB","NULL","REC."&amp;#REF!)&amp;" || '&lt;/"&amp;#REF!&amp;"&gt;');"</f>
        <v>#REF!</v>
      </c>
      <c r="B510" s="89"/>
      <c r="C510" s="88" t="e">
        <f>"DECODE(C_T."&amp;#REF!&amp;", 0, NULL, C_T."&amp;#REF!&amp;") AS "&amp;#REF!&amp;","</f>
        <v>#REF!</v>
      </c>
      <c r="D510" s="89"/>
      <c r="F510" s="89"/>
      <c r="G510" s="89"/>
      <c r="H510" s="89"/>
      <c r="I510" s="89"/>
      <c r="J510" s="89"/>
    </row>
    <row r="511" spans="1:10" ht="11.25" customHeight="1">
      <c r="A511" s="88" t="e">
        <f>"HTP.P('&lt;"&amp;#REF!&amp;"&gt;' || "&amp;IF(MID(#REF!,1,4)="STUB","NULL","REC."&amp;#REF!)&amp;" || '&lt;/"&amp;#REF!&amp;"&gt;');"</f>
        <v>#REF!</v>
      </c>
      <c r="B511" s="89"/>
      <c r="C511" s="88" t="e">
        <f>"DECODE(C_T."&amp;#REF!&amp;", 0, NULL, C_T."&amp;#REF!&amp;") AS "&amp;#REF!&amp;","</f>
        <v>#REF!</v>
      </c>
      <c r="D511" s="89"/>
      <c r="F511" s="89"/>
      <c r="G511" s="89"/>
      <c r="H511" s="89"/>
      <c r="I511" s="89"/>
      <c r="J511" s="89"/>
    </row>
    <row r="512" spans="1:10" ht="11.25" customHeight="1">
      <c r="A512" s="88" t="e">
        <f>"HTP.P('&lt;"&amp;#REF!&amp;"&gt;' || "&amp;IF(MID(#REF!,1,4)="STUB","NULL","REC."&amp;#REF!)&amp;" || '&lt;/"&amp;#REF!&amp;"&gt;');"</f>
        <v>#REF!</v>
      </c>
      <c r="B512" s="89"/>
      <c r="C512" s="88" t="e">
        <f>"DECODE(C_T."&amp;#REF!&amp;", 0, NULL, C_T."&amp;#REF!&amp;") AS "&amp;#REF!&amp;","</f>
        <v>#REF!</v>
      </c>
      <c r="D512" s="89"/>
      <c r="F512" s="89"/>
      <c r="G512" s="89"/>
      <c r="H512" s="89"/>
      <c r="I512" s="89"/>
      <c r="J512" s="89"/>
    </row>
    <row r="513" spans="1:10" ht="11.25" customHeight="1">
      <c r="A513" s="88" t="e">
        <f>"HTP.P('&lt;"&amp;#REF!&amp;"&gt;' || "&amp;IF(MID(#REF!,1,4)="STUB","NULL","REC."&amp;#REF!)&amp;" || '&lt;/"&amp;#REF!&amp;"&gt;');"</f>
        <v>#REF!</v>
      </c>
      <c r="B513" s="89"/>
      <c r="C513" s="88" t="e">
        <f>"DECODE(C_T."&amp;#REF!&amp;", 0, NULL, C_T."&amp;#REF!&amp;") AS "&amp;#REF!&amp;","</f>
        <v>#REF!</v>
      </c>
      <c r="D513" s="89"/>
      <c r="F513" s="89"/>
      <c r="G513" s="89"/>
      <c r="H513" s="89"/>
      <c r="I513" s="89"/>
      <c r="J513" s="89"/>
    </row>
    <row r="514" spans="1:10" ht="11.25" customHeight="1">
      <c r="A514" s="88" t="e">
        <f>"HTP.P('&lt;"&amp;#REF!&amp;"&gt;' || "&amp;IF(MID(#REF!,1,4)="STUB","NULL","REC."&amp;#REF!)&amp;" || '&lt;/"&amp;#REF!&amp;"&gt;');"</f>
        <v>#REF!</v>
      </c>
      <c r="B514" s="89"/>
      <c r="C514" s="88" t="e">
        <f>"DECODE(C_T."&amp;#REF!&amp;", 0, NULL, C_T."&amp;#REF!&amp;") AS "&amp;#REF!&amp;","</f>
        <v>#REF!</v>
      </c>
      <c r="D514" s="89"/>
      <c r="F514" s="89"/>
      <c r="G514" s="89"/>
      <c r="H514" s="89"/>
      <c r="I514" s="89"/>
      <c r="J514" s="89"/>
    </row>
    <row r="515" spans="1:10" ht="11.25" customHeight="1">
      <c r="A515" s="88" t="e">
        <f>"HTP.P('&lt;"&amp;#REF!&amp;"&gt;' || "&amp;IF(MID(#REF!,1,4)="STUB","NULL","REC."&amp;#REF!)&amp;" || '&lt;/"&amp;#REF!&amp;"&gt;');"</f>
        <v>#REF!</v>
      </c>
      <c r="B515" s="89"/>
      <c r="C515" s="88" t="e">
        <f>"DECODE(C_T."&amp;#REF!&amp;", 0, NULL, C_T."&amp;#REF!&amp;") AS "&amp;#REF!&amp;","</f>
        <v>#REF!</v>
      </c>
      <c r="D515" s="89"/>
      <c r="F515" s="89"/>
      <c r="G515" s="89"/>
      <c r="H515" s="89"/>
      <c r="I515" s="89"/>
      <c r="J515" s="89"/>
    </row>
    <row r="516" spans="1:10" ht="11.25" customHeight="1">
      <c r="A516" s="88" t="e">
        <f>"HTP.P('&lt;"&amp;#REF!&amp;"&gt;' || "&amp;IF(MID(#REF!,1,4)="STUB","NULL","REC."&amp;#REF!)&amp;" || '&lt;/"&amp;#REF!&amp;"&gt;');"</f>
        <v>#REF!</v>
      </c>
      <c r="B516" s="89"/>
      <c r="C516" s="88" t="e">
        <f>"DECODE(C_T."&amp;#REF!&amp;", 0, NULL, C_T."&amp;#REF!&amp;") AS "&amp;#REF!&amp;","</f>
        <v>#REF!</v>
      </c>
      <c r="D516" s="89"/>
      <c r="F516" s="89"/>
      <c r="G516" s="89"/>
      <c r="H516" s="89"/>
      <c r="I516" s="89"/>
      <c r="J516" s="89"/>
    </row>
    <row r="517" spans="1:10" ht="11.25" customHeight="1">
      <c r="A517" s="88" t="e">
        <f>"HTP.P('&lt;"&amp;#REF!&amp;"&gt;' || "&amp;IF(MID(#REF!,1,4)="STUB","NULL","REC."&amp;#REF!)&amp;" || '&lt;/"&amp;#REF!&amp;"&gt;');"</f>
        <v>#REF!</v>
      </c>
      <c r="B517" s="89"/>
      <c r="C517" s="88" t="e">
        <f>"DECODE(C_T."&amp;#REF!&amp;", 0, NULL, C_T."&amp;#REF!&amp;") AS "&amp;#REF!&amp;","</f>
        <v>#REF!</v>
      </c>
      <c r="D517" s="89"/>
      <c r="F517" s="89"/>
      <c r="G517" s="89"/>
      <c r="H517" s="89"/>
      <c r="I517" s="89"/>
      <c r="J517" s="89"/>
    </row>
    <row r="518" spans="1:10" ht="11.25" customHeight="1">
      <c r="A518" s="88" t="e">
        <f>"HTP.P('&lt;"&amp;#REF!&amp;"&gt;' || "&amp;IF(MID(#REF!,1,4)="STUB","NULL","REC."&amp;#REF!)&amp;" || '&lt;/"&amp;#REF!&amp;"&gt;');"</f>
        <v>#REF!</v>
      </c>
      <c r="B518" s="89"/>
      <c r="C518" s="88" t="e">
        <f>"DECODE(C_T."&amp;#REF!&amp;", 0, NULL, C_T."&amp;#REF!&amp;") AS "&amp;#REF!&amp;","</f>
        <v>#REF!</v>
      </c>
      <c r="D518" s="89"/>
      <c r="F518" s="89"/>
      <c r="G518" s="89"/>
      <c r="H518" s="89"/>
      <c r="I518" s="89"/>
      <c r="J518" s="89"/>
    </row>
    <row r="519" spans="1:10" ht="11.25" customHeight="1">
      <c r="A519" s="88" t="e">
        <f>"HTP.P('&lt;"&amp;#REF!&amp;"&gt;' || "&amp;IF(MID(#REF!,1,4)="STUB","NULL","REC."&amp;#REF!)&amp;" || '&lt;/"&amp;#REF!&amp;"&gt;');"</f>
        <v>#REF!</v>
      </c>
      <c r="B519" s="89"/>
      <c r="C519" s="88" t="e">
        <f>"DECODE(C_T."&amp;#REF!&amp;", 0, NULL, C_T."&amp;#REF!&amp;") AS "&amp;#REF!&amp;","</f>
        <v>#REF!</v>
      </c>
      <c r="D519" s="89"/>
      <c r="F519" s="89"/>
      <c r="G519" s="89"/>
      <c r="H519" s="89"/>
      <c r="I519" s="89"/>
      <c r="J519" s="89"/>
    </row>
    <row r="520" spans="1:10" ht="11.25" customHeight="1">
      <c r="A520" s="88" t="e">
        <f>"HTP.P('&lt;"&amp;#REF!&amp;"&gt;' || "&amp;IF(MID(#REF!,1,4)="STUB","NULL","REC."&amp;#REF!)&amp;" || '&lt;/"&amp;#REF!&amp;"&gt;');"</f>
        <v>#REF!</v>
      </c>
      <c r="B520" s="89"/>
      <c r="C520" s="88" t="e">
        <f>"DECODE(C_T."&amp;#REF!&amp;", 0, NULL, C_T."&amp;#REF!&amp;") AS "&amp;#REF!&amp;","</f>
        <v>#REF!</v>
      </c>
      <c r="D520" s="89"/>
      <c r="F520" s="89"/>
      <c r="G520" s="89"/>
      <c r="H520" s="89"/>
      <c r="I520" s="89"/>
      <c r="J520" s="89"/>
    </row>
    <row r="521" spans="1:10" ht="11.25" customHeight="1">
      <c r="A521" s="88" t="e">
        <f>"HTP.P('&lt;"&amp;#REF!&amp;"&gt;' || "&amp;IF(MID(#REF!,1,4)="STUB","NULL","REC."&amp;#REF!)&amp;" || '&lt;/"&amp;#REF!&amp;"&gt;');"</f>
        <v>#REF!</v>
      </c>
      <c r="B521" s="89"/>
      <c r="C521" s="88" t="e">
        <f>"DECODE(C_T."&amp;#REF!&amp;", 0, NULL, C_T."&amp;#REF!&amp;") AS "&amp;#REF!&amp;","</f>
        <v>#REF!</v>
      </c>
      <c r="D521" s="89"/>
      <c r="F521" s="89"/>
      <c r="G521" s="89"/>
      <c r="H521" s="89"/>
      <c r="I521" s="89"/>
      <c r="J521" s="89"/>
    </row>
    <row r="522" spans="1:10" ht="11.25" customHeight="1">
      <c r="A522" s="88" t="e">
        <f>"HTP.P('&lt;"&amp;#REF!&amp;"&gt;' || "&amp;IF(MID(#REF!,1,4)="STUB","NULL","REC."&amp;#REF!)&amp;" || '&lt;/"&amp;#REF!&amp;"&gt;');"</f>
        <v>#REF!</v>
      </c>
      <c r="B522" s="89"/>
      <c r="C522" s="88" t="e">
        <f>"DECODE(C_T."&amp;#REF!&amp;", 0, NULL, C_T."&amp;#REF!&amp;") AS "&amp;#REF!&amp;","</f>
        <v>#REF!</v>
      </c>
      <c r="D522" s="89"/>
      <c r="F522" s="89"/>
      <c r="G522" s="89"/>
      <c r="H522" s="89"/>
      <c r="I522" s="89"/>
      <c r="J522" s="89"/>
    </row>
    <row r="523" spans="1:10" ht="11.25" customHeight="1">
      <c r="A523" s="88" t="e">
        <f>"HTP.P('&lt;"&amp;#REF!&amp;"&gt;' || "&amp;IF(MID(#REF!,1,4)="STUB","NULL","REC."&amp;#REF!)&amp;" || '&lt;/"&amp;#REF!&amp;"&gt;');"</f>
        <v>#REF!</v>
      </c>
      <c r="B523" s="89"/>
      <c r="C523" s="88" t="e">
        <f>"DECODE(C_T."&amp;#REF!&amp;", 0, NULL, C_T."&amp;#REF!&amp;") AS "&amp;#REF!&amp;","</f>
        <v>#REF!</v>
      </c>
      <c r="D523" s="89"/>
      <c r="F523" s="89"/>
      <c r="G523" s="89"/>
      <c r="H523" s="89"/>
      <c r="I523" s="89"/>
      <c r="J523" s="89"/>
    </row>
    <row r="524" spans="1:10" ht="11.25" customHeight="1">
      <c r="A524" s="88" t="e">
        <f>"HTP.P('&lt;"&amp;#REF!&amp;"&gt;' || "&amp;IF(MID(#REF!,1,4)="STUB","NULL","REC."&amp;#REF!)&amp;" || '&lt;/"&amp;#REF!&amp;"&gt;');"</f>
        <v>#REF!</v>
      </c>
      <c r="B524" s="89"/>
      <c r="C524" s="88" t="e">
        <f>"DECODE(C_T."&amp;#REF!&amp;", 0, NULL, C_T."&amp;#REF!&amp;") AS "&amp;#REF!&amp;","</f>
        <v>#REF!</v>
      </c>
      <c r="D524" s="89"/>
      <c r="F524" s="89"/>
      <c r="G524" s="89"/>
      <c r="H524" s="89"/>
      <c r="I524" s="89"/>
      <c r="J524" s="89"/>
    </row>
    <row r="525" spans="1:10" ht="11.25" customHeight="1">
      <c r="A525" s="88" t="e">
        <f>"HTP.P('&lt;"&amp;#REF!&amp;"&gt;' || "&amp;IF(MID(#REF!,1,4)="STUB","NULL","REC."&amp;#REF!)&amp;" || '&lt;/"&amp;#REF!&amp;"&gt;');"</f>
        <v>#REF!</v>
      </c>
      <c r="B525" s="89"/>
      <c r="C525" s="88" t="e">
        <f>"DECODE(C_T."&amp;#REF!&amp;", 0, NULL, C_T."&amp;#REF!&amp;") AS "&amp;#REF!&amp;","</f>
        <v>#REF!</v>
      </c>
      <c r="D525" s="89"/>
      <c r="F525" s="89"/>
      <c r="G525" s="89"/>
      <c r="H525" s="89"/>
      <c r="I525" s="89"/>
      <c r="J525" s="89"/>
    </row>
    <row r="526" spans="1:10" ht="11.25" customHeight="1">
      <c r="A526" s="88" t="e">
        <f>"HTP.P('&lt;"&amp;#REF!&amp;"&gt;' || "&amp;IF(MID(#REF!,1,4)="STUB","NULL","REC."&amp;#REF!)&amp;" || '&lt;/"&amp;#REF!&amp;"&gt;');"</f>
        <v>#REF!</v>
      </c>
      <c r="B526" s="89"/>
      <c r="C526" s="88" t="e">
        <f>"DECODE(C_T."&amp;#REF!&amp;", 0, NULL, C_T."&amp;#REF!&amp;") AS "&amp;#REF!&amp;","</f>
        <v>#REF!</v>
      </c>
      <c r="D526" s="89"/>
      <c r="F526" s="89"/>
      <c r="G526" s="89"/>
      <c r="H526" s="89"/>
      <c r="I526" s="89"/>
      <c r="J526" s="89"/>
    </row>
    <row r="527" spans="1:10" ht="11.25" customHeight="1">
      <c r="A527" s="88" t="e">
        <f>"HTP.P('&lt;"&amp;#REF!&amp;"&gt;' || "&amp;IF(MID(#REF!,1,4)="STUB","NULL","REC."&amp;#REF!)&amp;" || '&lt;/"&amp;#REF!&amp;"&gt;');"</f>
        <v>#REF!</v>
      </c>
      <c r="B527" s="89"/>
      <c r="C527" s="88" t="e">
        <f>"DECODE(C_T."&amp;#REF!&amp;", 0, NULL, C_T."&amp;#REF!&amp;") AS "&amp;#REF!&amp;","</f>
        <v>#REF!</v>
      </c>
      <c r="D527" s="89"/>
      <c r="F527" s="89"/>
      <c r="G527" s="89"/>
      <c r="H527" s="89"/>
      <c r="I527" s="89"/>
      <c r="J527" s="89"/>
    </row>
    <row r="528" spans="1:10" ht="11.25" customHeight="1">
      <c r="A528" s="88" t="e">
        <f>"HTP.P('&lt;"&amp;#REF!&amp;"&gt;' || "&amp;IF(MID(#REF!,1,4)="STUB","NULL","REC."&amp;#REF!)&amp;" || '&lt;/"&amp;#REF!&amp;"&gt;');"</f>
        <v>#REF!</v>
      </c>
      <c r="B528" s="89"/>
      <c r="C528" s="88" t="e">
        <f>"DECODE(C_T."&amp;#REF!&amp;", 0, NULL, C_T."&amp;#REF!&amp;") AS "&amp;#REF!&amp;","</f>
        <v>#REF!</v>
      </c>
      <c r="D528" s="89"/>
      <c r="F528" s="89"/>
      <c r="G528" s="89"/>
      <c r="H528" s="89"/>
      <c r="I528" s="89"/>
      <c r="J528" s="89"/>
    </row>
    <row r="529" spans="1:10" ht="11.25" customHeight="1">
      <c r="A529" s="88" t="e">
        <f>"HTP.P('&lt;"&amp;#REF!&amp;"&gt;' || "&amp;IF(MID(#REF!,1,4)="STUB","NULL","REC."&amp;#REF!)&amp;" || '&lt;/"&amp;#REF!&amp;"&gt;');"</f>
        <v>#REF!</v>
      </c>
      <c r="B529" s="89"/>
      <c r="C529" s="88" t="e">
        <f>"DECODE(C_T."&amp;#REF!&amp;", 0, NULL, C_T."&amp;#REF!&amp;") AS "&amp;#REF!&amp;","</f>
        <v>#REF!</v>
      </c>
      <c r="D529" s="89"/>
      <c r="F529" s="89"/>
      <c r="G529" s="89"/>
      <c r="H529" s="89"/>
      <c r="I529" s="89"/>
      <c r="J529" s="89"/>
    </row>
    <row r="530" spans="1:10" ht="11.25" customHeight="1">
      <c r="A530" s="88" t="e">
        <f>"HTP.P('&lt;"&amp;#REF!&amp;"&gt;' || "&amp;IF(MID(#REF!,1,4)="STUB","NULL","REC."&amp;#REF!)&amp;" || '&lt;/"&amp;#REF!&amp;"&gt;');"</f>
        <v>#REF!</v>
      </c>
      <c r="B530" s="89"/>
      <c r="C530" s="88" t="e">
        <f>"DECODE(C_T."&amp;#REF!&amp;", 0, NULL, C_T."&amp;#REF!&amp;") AS "&amp;#REF!&amp;","</f>
        <v>#REF!</v>
      </c>
      <c r="D530" s="89"/>
      <c r="F530" s="89"/>
      <c r="G530" s="89"/>
      <c r="H530" s="89"/>
      <c r="I530" s="89"/>
      <c r="J530" s="89"/>
    </row>
    <row r="531" spans="1:10" ht="11.25" customHeight="1">
      <c r="A531" s="88" t="e">
        <f>"HTP.P('&lt;"&amp;#REF!&amp;"&gt;' || "&amp;IF(MID(#REF!,1,4)="STUB","NULL","REC."&amp;#REF!)&amp;" || '&lt;/"&amp;#REF!&amp;"&gt;');"</f>
        <v>#REF!</v>
      </c>
      <c r="B531" s="89"/>
      <c r="C531" s="88" t="e">
        <f>"DECODE(C_T."&amp;#REF!&amp;", 0, NULL, C_T."&amp;#REF!&amp;") AS "&amp;#REF!&amp;","</f>
        <v>#REF!</v>
      </c>
      <c r="D531" s="89"/>
      <c r="F531" s="89"/>
      <c r="G531" s="89"/>
      <c r="H531" s="89"/>
      <c r="I531" s="89"/>
      <c r="J531" s="89"/>
    </row>
    <row r="532" spans="1:10" ht="11.25" customHeight="1">
      <c r="A532" s="88" t="e">
        <f>"HTP.P('&lt;"&amp;#REF!&amp;"&gt;' || "&amp;IF(MID(#REF!,1,4)="STUB","NULL","REC."&amp;#REF!)&amp;" || '&lt;/"&amp;#REF!&amp;"&gt;');"</f>
        <v>#REF!</v>
      </c>
      <c r="B532" s="89"/>
      <c r="C532" s="88" t="e">
        <f>"DECODE(C_T."&amp;#REF!&amp;", 0, NULL, C_T."&amp;#REF!&amp;") AS "&amp;#REF!&amp;","</f>
        <v>#REF!</v>
      </c>
      <c r="D532" s="89"/>
      <c r="F532" s="89"/>
      <c r="G532" s="89"/>
      <c r="H532" s="89"/>
      <c r="I532" s="89"/>
      <c r="J532" s="89"/>
    </row>
    <row r="533" spans="1:10" ht="11.25" customHeight="1">
      <c r="A533" s="88" t="e">
        <f>"HTP.P('&lt;"&amp;#REF!&amp;"&gt;' || "&amp;IF(MID(#REF!,1,4)="STUB","NULL","REC."&amp;#REF!)&amp;" || '&lt;/"&amp;#REF!&amp;"&gt;');"</f>
        <v>#REF!</v>
      </c>
      <c r="B533" s="89"/>
      <c r="C533" s="88" t="e">
        <f>"DECODE(C_T."&amp;#REF!&amp;", 0, NULL, C_T."&amp;#REF!&amp;") AS "&amp;#REF!&amp;","</f>
        <v>#REF!</v>
      </c>
      <c r="D533" s="89"/>
      <c r="F533" s="89"/>
      <c r="G533" s="89"/>
      <c r="H533" s="89"/>
      <c r="I533" s="89"/>
      <c r="J533" s="89"/>
    </row>
    <row r="534" spans="1:10" ht="11.25" customHeight="1">
      <c r="A534" s="88" t="e">
        <f>"HTP.P('&lt;"&amp;#REF!&amp;"&gt;' || "&amp;IF(MID(#REF!,1,4)="STUB","NULL","REC."&amp;#REF!)&amp;" || '&lt;/"&amp;#REF!&amp;"&gt;');"</f>
        <v>#REF!</v>
      </c>
      <c r="B534" s="89"/>
      <c r="C534" s="88" t="e">
        <f>"DECODE(C_T."&amp;#REF!&amp;", 0, NULL, C_T."&amp;#REF!&amp;") AS "&amp;#REF!&amp;","</f>
        <v>#REF!</v>
      </c>
      <c r="D534" s="89"/>
      <c r="F534" s="89"/>
      <c r="G534" s="89"/>
      <c r="H534" s="89"/>
      <c r="I534" s="89"/>
      <c r="J534" s="89"/>
    </row>
    <row r="535" spans="1:10" ht="11.25" customHeight="1">
      <c r="A535" s="88" t="e">
        <f>"HTP.P('&lt;"&amp;#REF!&amp;"&gt;' || "&amp;IF(MID(#REF!,1,4)="STUB","NULL","REC."&amp;#REF!)&amp;" || '&lt;/"&amp;#REF!&amp;"&gt;');"</f>
        <v>#REF!</v>
      </c>
      <c r="B535" s="89"/>
      <c r="C535" s="88" t="e">
        <f>"DECODE(C_T."&amp;#REF!&amp;", 0, NULL, C_T."&amp;#REF!&amp;") AS "&amp;#REF!&amp;","</f>
        <v>#REF!</v>
      </c>
      <c r="D535" s="89"/>
      <c r="F535" s="89"/>
      <c r="G535" s="89"/>
      <c r="H535" s="89"/>
      <c r="I535" s="89"/>
      <c r="J535" s="89"/>
    </row>
    <row r="536" spans="1:10" ht="11.25" customHeight="1">
      <c r="A536" s="88" t="e">
        <f>"HTP.P('&lt;"&amp;#REF!&amp;"&gt;' || "&amp;IF(MID(#REF!,1,4)="STUB","NULL","REC."&amp;#REF!)&amp;" || '&lt;/"&amp;#REF!&amp;"&gt;');"</f>
        <v>#REF!</v>
      </c>
      <c r="B536" s="89"/>
      <c r="C536" s="88" t="e">
        <f>"DECODE(C_T."&amp;#REF!&amp;", 0, NULL, C_T."&amp;#REF!&amp;") AS "&amp;#REF!&amp;","</f>
        <v>#REF!</v>
      </c>
      <c r="D536" s="89"/>
      <c r="F536" s="89"/>
      <c r="G536" s="89"/>
      <c r="H536" s="89"/>
      <c r="I536" s="89"/>
      <c r="J536" s="89"/>
    </row>
    <row r="537" spans="1:10" ht="11.25" customHeight="1">
      <c r="A537" s="88" t="e">
        <f>"HTP.P('&lt;"&amp;#REF!&amp;"&gt;' || "&amp;IF(MID(#REF!,1,4)="STUB","NULL","REC."&amp;#REF!)&amp;" || '&lt;/"&amp;#REF!&amp;"&gt;');"</f>
        <v>#REF!</v>
      </c>
      <c r="B537" s="89"/>
      <c r="C537" s="88" t="e">
        <f>"DECODE(C_T."&amp;#REF!&amp;", 0, NULL, C_T."&amp;#REF!&amp;") AS "&amp;#REF!&amp;","</f>
        <v>#REF!</v>
      </c>
      <c r="D537" s="89"/>
      <c r="F537" s="89"/>
      <c r="G537" s="89"/>
      <c r="H537" s="89"/>
      <c r="I537" s="89"/>
      <c r="J537" s="89"/>
    </row>
    <row r="538" spans="1:10" ht="11.25" customHeight="1">
      <c r="A538" s="88" t="e">
        <f>"HTP.P('&lt;"&amp;#REF!&amp;"&gt;' || "&amp;IF(MID(#REF!,1,4)="STUB","NULL","REC."&amp;#REF!)&amp;" || '&lt;/"&amp;#REF!&amp;"&gt;');"</f>
        <v>#REF!</v>
      </c>
      <c r="B538" s="89"/>
      <c r="C538" s="88" t="e">
        <f>"DECODE(C_T."&amp;#REF!&amp;", 0, NULL, C_T."&amp;#REF!&amp;") AS "&amp;#REF!&amp;","</f>
        <v>#REF!</v>
      </c>
      <c r="D538" s="89"/>
      <c r="F538" s="89"/>
      <c r="G538" s="89"/>
      <c r="H538" s="89"/>
      <c r="I538" s="89"/>
      <c r="J538" s="89"/>
    </row>
    <row r="539" spans="1:10" ht="11.25" customHeight="1">
      <c r="A539" s="88" t="e">
        <f>"HTP.P('&lt;"&amp;#REF!&amp;"&gt;' || "&amp;IF(MID(#REF!,1,4)="STUB","NULL","REC."&amp;#REF!)&amp;" || '&lt;/"&amp;#REF!&amp;"&gt;');"</f>
        <v>#REF!</v>
      </c>
      <c r="B539" s="89"/>
      <c r="C539" s="88" t="e">
        <f>"DECODE(C_T."&amp;#REF!&amp;", 0, NULL, C_T."&amp;#REF!&amp;") AS "&amp;#REF!&amp;","</f>
        <v>#REF!</v>
      </c>
      <c r="D539" s="89"/>
      <c r="F539" s="89"/>
      <c r="G539" s="89"/>
      <c r="H539" s="89"/>
      <c r="I539" s="89"/>
      <c r="J539" s="89"/>
    </row>
    <row r="540" spans="1:10" ht="11.25" customHeight="1">
      <c r="A540" s="88" t="e">
        <f>"HTP.P('&lt;"&amp;#REF!&amp;"&gt;' || "&amp;IF(MID(#REF!,1,4)="STUB","NULL","REC."&amp;#REF!)&amp;" || '&lt;/"&amp;#REF!&amp;"&gt;');"</f>
        <v>#REF!</v>
      </c>
      <c r="B540" s="89"/>
      <c r="C540" s="88" t="e">
        <f>"DECODE(C_T."&amp;#REF!&amp;", 0, NULL, C_T."&amp;#REF!&amp;") AS "&amp;#REF!&amp;","</f>
        <v>#REF!</v>
      </c>
      <c r="D540" s="89"/>
      <c r="F540" s="89"/>
      <c r="G540" s="89"/>
      <c r="H540" s="89"/>
      <c r="I540" s="89"/>
      <c r="J540" s="89"/>
    </row>
    <row r="541" spans="1:10" ht="11.25" customHeight="1">
      <c r="A541" s="88" t="e">
        <f>"HTP.P('&lt;"&amp;#REF!&amp;"&gt;' || "&amp;IF(MID(#REF!,1,4)="STUB","NULL","REC."&amp;#REF!)&amp;" || '&lt;/"&amp;#REF!&amp;"&gt;');"</f>
        <v>#REF!</v>
      </c>
      <c r="B541" s="89"/>
      <c r="C541" s="88" t="e">
        <f>"DECODE(C_T."&amp;#REF!&amp;", 0, NULL, C_T."&amp;#REF!&amp;") AS "&amp;#REF!&amp;","</f>
        <v>#REF!</v>
      </c>
      <c r="D541" s="89"/>
      <c r="F541" s="89"/>
      <c r="G541" s="89"/>
      <c r="H541" s="89"/>
      <c r="I541" s="89"/>
      <c r="J541" s="89"/>
    </row>
    <row r="542" spans="1:10" ht="11.25" customHeight="1">
      <c r="A542" s="88" t="e">
        <f>"HTP.P('&lt;"&amp;#REF!&amp;"&gt;' || "&amp;IF(MID(#REF!,1,4)="STUB","NULL","REC."&amp;#REF!)&amp;" || '&lt;/"&amp;#REF!&amp;"&gt;');"</f>
        <v>#REF!</v>
      </c>
      <c r="B542" s="89"/>
      <c r="C542" s="88" t="e">
        <f>"DECODE(C_T."&amp;#REF!&amp;", 0, NULL, C_T."&amp;#REF!&amp;") AS "&amp;#REF!&amp;","</f>
        <v>#REF!</v>
      </c>
      <c r="D542" s="89"/>
      <c r="F542" s="89"/>
      <c r="G542" s="89"/>
      <c r="H542" s="89"/>
      <c r="I542" s="89"/>
      <c r="J542" s="89"/>
    </row>
    <row r="543" spans="1:10" ht="11.25" customHeight="1">
      <c r="A543" s="88" t="e">
        <f>"HTP.P('&lt;"&amp;#REF!&amp;"&gt;' || "&amp;IF(MID(#REF!,1,4)="STUB","NULL","REC."&amp;#REF!)&amp;" || '&lt;/"&amp;#REF!&amp;"&gt;');"</f>
        <v>#REF!</v>
      </c>
      <c r="B543" s="89"/>
      <c r="C543" s="88" t="e">
        <f>"DECODE(C_T."&amp;#REF!&amp;", 0, NULL, C_T."&amp;#REF!&amp;") AS "&amp;#REF!&amp;","</f>
        <v>#REF!</v>
      </c>
      <c r="D543" s="89"/>
      <c r="F543" s="89"/>
      <c r="G543" s="89"/>
      <c r="H543" s="89"/>
      <c r="I543" s="89"/>
      <c r="J543" s="89"/>
    </row>
    <row r="544" spans="1:10" ht="11.25" customHeight="1">
      <c r="A544" s="88" t="e">
        <f>"HTP.P('&lt;"&amp;#REF!&amp;"&gt;' || "&amp;IF(MID(#REF!,1,4)="STUB","NULL","REC."&amp;#REF!)&amp;" || '&lt;/"&amp;#REF!&amp;"&gt;');"</f>
        <v>#REF!</v>
      </c>
      <c r="B544" s="89"/>
      <c r="C544" s="88" t="e">
        <f>"DECODE(C_T."&amp;#REF!&amp;", 0, NULL, C_T."&amp;#REF!&amp;") AS "&amp;#REF!&amp;","</f>
        <v>#REF!</v>
      </c>
      <c r="D544" s="89"/>
      <c r="F544" s="89"/>
      <c r="G544" s="89"/>
      <c r="H544" s="89"/>
      <c r="I544" s="89"/>
      <c r="J544" s="89"/>
    </row>
    <row r="545" spans="1:10" ht="11.25" customHeight="1">
      <c r="A545" s="88" t="e">
        <f>"HTP.P('&lt;"&amp;#REF!&amp;"&gt;' || "&amp;IF(MID(#REF!,1,4)="STUB","NULL","REC."&amp;#REF!)&amp;" || '&lt;/"&amp;#REF!&amp;"&gt;');"</f>
        <v>#REF!</v>
      </c>
      <c r="B545" s="89"/>
      <c r="C545" s="88" t="e">
        <f>"DECODE(C_T."&amp;#REF!&amp;", 0, NULL, C_T."&amp;#REF!&amp;") AS "&amp;#REF!&amp;","</f>
        <v>#REF!</v>
      </c>
      <c r="D545" s="89"/>
      <c r="F545" s="89"/>
      <c r="G545" s="89"/>
      <c r="H545" s="89"/>
      <c r="I545" s="89"/>
      <c r="J545" s="89"/>
    </row>
    <row r="546" spans="1:10" ht="11.25" customHeight="1">
      <c r="A546" s="88" t="e">
        <f>"HTP.P('&lt;"&amp;#REF!&amp;"&gt;' || "&amp;IF(MID(#REF!,1,4)="STUB","NULL","REC."&amp;#REF!)&amp;" || '&lt;/"&amp;#REF!&amp;"&gt;');"</f>
        <v>#REF!</v>
      </c>
      <c r="B546" s="89"/>
      <c r="C546" s="88" t="e">
        <f>"DECODE(C_T."&amp;#REF!&amp;", 0, NULL, C_T."&amp;#REF!&amp;") AS "&amp;#REF!&amp;","</f>
        <v>#REF!</v>
      </c>
      <c r="D546" s="89"/>
      <c r="F546" s="89"/>
      <c r="G546" s="89"/>
      <c r="H546" s="89"/>
      <c r="I546" s="89"/>
      <c r="J546" s="89"/>
    </row>
    <row r="547" spans="1:10" ht="11.25" customHeight="1">
      <c r="A547" s="88" t="e">
        <f>"HTP.P('&lt;"&amp;#REF!&amp;"&gt;' || "&amp;IF(MID(#REF!,1,4)="STUB","NULL","REC."&amp;#REF!)&amp;" || '&lt;/"&amp;#REF!&amp;"&gt;');"</f>
        <v>#REF!</v>
      </c>
      <c r="B547" s="89"/>
      <c r="C547" s="88" t="e">
        <f>"DECODE(C_T."&amp;#REF!&amp;", 0, NULL, C_T."&amp;#REF!&amp;") AS "&amp;#REF!&amp;","</f>
        <v>#REF!</v>
      </c>
      <c r="D547" s="89"/>
      <c r="F547" s="89"/>
      <c r="G547" s="89"/>
      <c r="H547" s="89"/>
      <c r="I547" s="89"/>
      <c r="J547" s="89"/>
    </row>
    <row r="548" spans="1:10" ht="11.25" customHeight="1">
      <c r="A548" s="88" t="e">
        <f>"HTP.P('&lt;"&amp;#REF!&amp;"&gt;' || "&amp;IF(MID(#REF!,1,4)="STUB","NULL","REC."&amp;#REF!)&amp;" || '&lt;/"&amp;#REF!&amp;"&gt;');"</f>
        <v>#REF!</v>
      </c>
      <c r="B548" s="89"/>
      <c r="C548" s="88" t="e">
        <f>"DECODE(C_T."&amp;#REF!&amp;", 0, NULL, C_T."&amp;#REF!&amp;") AS "&amp;#REF!&amp;","</f>
        <v>#REF!</v>
      </c>
      <c r="D548" s="89"/>
      <c r="F548" s="89"/>
      <c r="G548" s="89"/>
      <c r="H548" s="89"/>
      <c r="I548" s="89"/>
      <c r="J548" s="89"/>
    </row>
    <row r="549" spans="1:10" ht="11.25" customHeight="1">
      <c r="A549" s="88" t="e">
        <f>"HTP.P('&lt;"&amp;#REF!&amp;"&gt;' || "&amp;IF(MID(#REF!,1,4)="STUB","NULL","REC."&amp;#REF!)&amp;" || '&lt;/"&amp;#REF!&amp;"&gt;');"</f>
        <v>#REF!</v>
      </c>
      <c r="B549" s="89"/>
      <c r="C549" s="88" t="e">
        <f>"DECODE(C_T."&amp;#REF!&amp;", 0, NULL, C_T."&amp;#REF!&amp;") AS "&amp;#REF!&amp;","</f>
        <v>#REF!</v>
      </c>
      <c r="D549" s="89"/>
      <c r="F549" s="89"/>
      <c r="G549" s="89"/>
      <c r="H549" s="89"/>
      <c r="I549" s="89"/>
      <c r="J549" s="89"/>
    </row>
    <row r="550" spans="1:10" ht="11.25" customHeight="1">
      <c r="A550" s="88" t="e">
        <f>"HTP.P('&lt;"&amp;#REF!&amp;"&gt;' || "&amp;IF(MID(#REF!,1,4)="STUB","NULL","REC."&amp;#REF!)&amp;" || '&lt;/"&amp;#REF!&amp;"&gt;');"</f>
        <v>#REF!</v>
      </c>
      <c r="B550" s="89"/>
      <c r="C550" s="88" t="e">
        <f>"DECODE(C_T."&amp;#REF!&amp;", 0, NULL, C_T."&amp;#REF!&amp;") AS "&amp;#REF!&amp;","</f>
        <v>#REF!</v>
      </c>
      <c r="D550" s="89"/>
      <c r="F550" s="89"/>
      <c r="G550" s="89"/>
      <c r="H550" s="89"/>
      <c r="I550" s="89"/>
      <c r="J550" s="89"/>
    </row>
    <row r="551" spans="1:10" ht="11.25" customHeight="1">
      <c r="A551" s="88" t="e">
        <f>"HTP.P('&lt;"&amp;#REF!&amp;"&gt;' || "&amp;IF(MID(#REF!,1,4)="STUB","NULL","REC."&amp;#REF!)&amp;" || '&lt;/"&amp;#REF!&amp;"&gt;');"</f>
        <v>#REF!</v>
      </c>
      <c r="B551" s="89"/>
      <c r="C551" s="88" t="e">
        <f>"DECODE(C_T."&amp;#REF!&amp;", 0, NULL, C_T."&amp;#REF!&amp;") AS "&amp;#REF!&amp;","</f>
        <v>#REF!</v>
      </c>
      <c r="D551" s="89"/>
      <c r="F551" s="89"/>
      <c r="G551" s="89"/>
      <c r="H551" s="89"/>
      <c r="I551" s="89"/>
      <c r="J551" s="89"/>
    </row>
    <row r="552" spans="1:10" ht="11.25" customHeight="1">
      <c r="A552" s="88" t="e">
        <f>"HTP.P('&lt;"&amp;#REF!&amp;"&gt;' || "&amp;IF(MID(#REF!,1,4)="STUB","NULL","REC."&amp;#REF!)&amp;" || '&lt;/"&amp;#REF!&amp;"&gt;');"</f>
        <v>#REF!</v>
      </c>
      <c r="B552" s="89"/>
      <c r="C552" s="88" t="e">
        <f>"DECODE(C_T."&amp;#REF!&amp;", 0, NULL, C_T."&amp;#REF!&amp;") AS "&amp;#REF!&amp;","</f>
        <v>#REF!</v>
      </c>
      <c r="D552" s="89"/>
      <c r="F552" s="89"/>
      <c r="G552" s="89"/>
      <c r="H552" s="89"/>
      <c r="I552" s="89"/>
      <c r="J552" s="89"/>
    </row>
    <row r="553" spans="1:10" ht="11.25" customHeight="1">
      <c r="A553" s="88" t="e">
        <f>"HTP.P('&lt;"&amp;#REF!&amp;"&gt;' || "&amp;IF(MID(#REF!,1,4)="STUB","NULL","REC."&amp;#REF!)&amp;" || '&lt;/"&amp;#REF!&amp;"&gt;');"</f>
        <v>#REF!</v>
      </c>
      <c r="B553" s="89"/>
      <c r="C553" s="88" t="e">
        <f>"DECODE(C_T."&amp;#REF!&amp;", 0, NULL, C_T."&amp;#REF!&amp;") AS "&amp;#REF!&amp;","</f>
        <v>#REF!</v>
      </c>
      <c r="D553" s="89"/>
      <c r="F553" s="89"/>
      <c r="G553" s="89"/>
      <c r="H553" s="89"/>
      <c r="I553" s="89"/>
      <c r="J553" s="89"/>
    </row>
    <row r="554" spans="1:10" ht="11.25" customHeight="1">
      <c r="A554" s="88" t="e">
        <f>"HTP.P('&lt;"&amp;#REF!&amp;"&gt;' || "&amp;IF(MID(#REF!,1,4)="STUB","NULL","REC."&amp;#REF!)&amp;" || '&lt;/"&amp;#REF!&amp;"&gt;');"</f>
        <v>#REF!</v>
      </c>
      <c r="B554" s="89"/>
      <c r="C554" s="88" t="e">
        <f>"DECODE(C_T."&amp;#REF!&amp;", 0, NULL, C_T."&amp;#REF!&amp;") AS "&amp;#REF!&amp;","</f>
        <v>#REF!</v>
      </c>
      <c r="D554" s="89"/>
      <c r="F554" s="89"/>
      <c r="G554" s="89"/>
      <c r="H554" s="89"/>
      <c r="I554" s="89"/>
      <c r="J554" s="89"/>
    </row>
    <row r="555" spans="1:10" ht="11.25" customHeight="1">
      <c r="A555" s="88" t="e">
        <f>"HTP.P('&lt;"&amp;#REF!&amp;"&gt;' || "&amp;IF(MID(#REF!,1,4)="STUB","NULL","REC."&amp;#REF!)&amp;" || '&lt;/"&amp;#REF!&amp;"&gt;');"</f>
        <v>#REF!</v>
      </c>
      <c r="B555" s="89"/>
      <c r="C555" s="88" t="e">
        <f>"DECODE(C_T."&amp;#REF!&amp;", 0, NULL, C_T."&amp;#REF!&amp;") AS "&amp;#REF!&amp;","</f>
        <v>#REF!</v>
      </c>
      <c r="D555" s="89"/>
      <c r="F555" s="89"/>
      <c r="G555" s="89"/>
      <c r="H555" s="89"/>
      <c r="I555" s="89"/>
      <c r="J555" s="89"/>
    </row>
    <row r="556" spans="1:10" ht="11.25" customHeight="1">
      <c r="A556" s="88" t="e">
        <f>"HTP.P('&lt;"&amp;#REF!&amp;"&gt;' || "&amp;IF(MID(#REF!,1,4)="STUB","NULL","REC."&amp;#REF!)&amp;" || '&lt;/"&amp;#REF!&amp;"&gt;');"</f>
        <v>#REF!</v>
      </c>
      <c r="B556" s="89"/>
      <c r="C556" s="88" t="e">
        <f>"DECODE(C_T."&amp;#REF!&amp;", 0, NULL, C_T."&amp;#REF!&amp;") AS "&amp;#REF!&amp;","</f>
        <v>#REF!</v>
      </c>
      <c r="D556" s="89"/>
      <c r="F556" s="89"/>
      <c r="G556" s="89"/>
      <c r="H556" s="89"/>
      <c r="I556" s="89"/>
      <c r="J556" s="89"/>
    </row>
    <row r="557" spans="1:10" ht="11.25" customHeight="1">
      <c r="A557" s="88" t="e">
        <f>"HTP.P('&lt;"&amp;#REF!&amp;"&gt;' || "&amp;IF(MID(#REF!,1,4)="STUB","NULL","REC."&amp;#REF!)&amp;" || '&lt;/"&amp;#REF!&amp;"&gt;');"</f>
        <v>#REF!</v>
      </c>
      <c r="B557" s="89"/>
      <c r="C557" s="88" t="e">
        <f>"DECODE(C_T."&amp;#REF!&amp;", 0, NULL, C_T."&amp;#REF!&amp;") AS "&amp;#REF!&amp;","</f>
        <v>#REF!</v>
      </c>
      <c r="D557" s="89"/>
      <c r="F557" s="89"/>
      <c r="G557" s="89"/>
      <c r="H557" s="89"/>
      <c r="I557" s="89"/>
      <c r="J557" s="89"/>
    </row>
    <row r="558" spans="1:10" ht="11.25" customHeight="1">
      <c r="A558" s="88" t="e">
        <f>"HTP.P('&lt;"&amp;#REF!&amp;"&gt;' || "&amp;IF(MID(#REF!,1,4)="STUB","NULL","REC."&amp;#REF!)&amp;" || '&lt;/"&amp;#REF!&amp;"&gt;');"</f>
        <v>#REF!</v>
      </c>
      <c r="B558" s="89"/>
      <c r="C558" s="88" t="e">
        <f>"DECODE(C_T."&amp;#REF!&amp;", 0, NULL, C_T."&amp;#REF!&amp;") AS "&amp;#REF!&amp;","</f>
        <v>#REF!</v>
      </c>
      <c r="D558" s="89"/>
      <c r="F558" s="89"/>
      <c r="G558" s="89"/>
      <c r="H558" s="89"/>
      <c r="I558" s="89"/>
      <c r="J558" s="89"/>
    </row>
    <row r="559" spans="1:10" ht="11.25" customHeight="1">
      <c r="A559" s="88" t="e">
        <f>"HTP.P('&lt;"&amp;#REF!&amp;"&gt;' || "&amp;IF(MID(#REF!,1,4)="STUB","NULL","REC."&amp;#REF!)&amp;" || '&lt;/"&amp;#REF!&amp;"&gt;');"</f>
        <v>#REF!</v>
      </c>
      <c r="B559" s="89"/>
      <c r="C559" s="88" t="e">
        <f>"DECODE(C_T."&amp;#REF!&amp;", 0, NULL, C_T."&amp;#REF!&amp;") AS "&amp;#REF!&amp;","</f>
        <v>#REF!</v>
      </c>
      <c r="D559" s="89"/>
      <c r="F559" s="89"/>
      <c r="G559" s="89"/>
      <c r="H559" s="89"/>
      <c r="I559" s="89"/>
      <c r="J559" s="89"/>
    </row>
    <row r="560" spans="1:10" ht="11.25" customHeight="1">
      <c r="A560" s="88" t="e">
        <f>"HTP.P('&lt;"&amp;#REF!&amp;"&gt;' || "&amp;IF(MID(#REF!,1,4)="STUB","NULL","REC."&amp;#REF!)&amp;" || '&lt;/"&amp;#REF!&amp;"&gt;');"</f>
        <v>#REF!</v>
      </c>
      <c r="B560" s="89"/>
      <c r="C560" s="88" t="e">
        <f>"DECODE(C_T."&amp;#REF!&amp;", 0, NULL, C_T."&amp;#REF!&amp;") AS "&amp;#REF!&amp;","</f>
        <v>#REF!</v>
      </c>
      <c r="D560" s="89"/>
      <c r="F560" s="89"/>
      <c r="G560" s="89"/>
      <c r="H560" s="89"/>
      <c r="I560" s="89"/>
      <c r="J560" s="89"/>
    </row>
    <row r="561" spans="1:10" ht="11.25" customHeight="1">
      <c r="A561" s="88" t="e">
        <f>"HTP.P('&lt;"&amp;#REF!&amp;"&gt;' || "&amp;IF(MID(#REF!,1,4)="STUB","NULL","REC."&amp;#REF!)&amp;" || '&lt;/"&amp;#REF!&amp;"&gt;');"</f>
        <v>#REF!</v>
      </c>
      <c r="B561" s="89"/>
      <c r="C561" s="88" t="e">
        <f>"DECODE(C_T."&amp;#REF!&amp;", 0, NULL, C_T."&amp;#REF!&amp;") AS "&amp;#REF!&amp;","</f>
        <v>#REF!</v>
      </c>
      <c r="D561" s="89"/>
      <c r="F561" s="89"/>
      <c r="G561" s="89"/>
      <c r="H561" s="89"/>
      <c r="I561" s="89"/>
      <c r="J561" s="89"/>
    </row>
    <row r="562" spans="1:10" ht="11.25" customHeight="1">
      <c r="A562" s="88" t="e">
        <f>"HTP.P('&lt;"&amp;#REF!&amp;"&gt;' || "&amp;IF(MID(#REF!,1,4)="STUB","NULL","REC."&amp;#REF!)&amp;" || '&lt;/"&amp;#REF!&amp;"&gt;');"</f>
        <v>#REF!</v>
      </c>
      <c r="B562" s="89"/>
      <c r="C562" s="88" t="e">
        <f>"DECODE(C_T."&amp;#REF!&amp;", 0, NULL, C_T."&amp;#REF!&amp;") AS "&amp;#REF!&amp;","</f>
        <v>#REF!</v>
      </c>
      <c r="D562" s="89"/>
      <c r="F562" s="89"/>
      <c r="G562" s="89"/>
      <c r="H562" s="89"/>
      <c r="I562" s="89"/>
      <c r="J562" s="89"/>
    </row>
    <row r="563" spans="1:10" ht="11.25" customHeight="1">
      <c r="A563" s="88" t="e">
        <f>"HTP.P('&lt;"&amp;#REF!&amp;"&gt;' || "&amp;IF(MID(#REF!,1,4)="STUB","NULL","REC."&amp;#REF!)&amp;" || '&lt;/"&amp;#REF!&amp;"&gt;');"</f>
        <v>#REF!</v>
      </c>
      <c r="B563" s="89"/>
      <c r="C563" s="88" t="e">
        <f>"DECODE(C_T."&amp;#REF!&amp;", 0, NULL, C_T."&amp;#REF!&amp;") AS "&amp;#REF!&amp;","</f>
        <v>#REF!</v>
      </c>
      <c r="D563" s="89"/>
      <c r="F563" s="89"/>
      <c r="G563" s="89"/>
      <c r="H563" s="89"/>
      <c r="I563" s="89"/>
      <c r="J563" s="89"/>
    </row>
    <row r="564" spans="1:10" ht="11.25" customHeight="1">
      <c r="A564" s="88" t="e">
        <f>"HTP.P('&lt;"&amp;#REF!&amp;"&gt;' || "&amp;IF(MID(#REF!,1,4)="STUB","NULL","REC."&amp;#REF!)&amp;" || '&lt;/"&amp;#REF!&amp;"&gt;');"</f>
        <v>#REF!</v>
      </c>
      <c r="B564" s="89"/>
      <c r="C564" s="88" t="e">
        <f>"DECODE(C_T."&amp;#REF!&amp;", 0, NULL, C_T."&amp;#REF!&amp;") AS "&amp;#REF!&amp;","</f>
        <v>#REF!</v>
      </c>
      <c r="D564" s="89"/>
      <c r="F564" s="89"/>
      <c r="G564" s="89"/>
      <c r="H564" s="89"/>
      <c r="I564" s="89"/>
      <c r="J564" s="89"/>
    </row>
    <row r="565" spans="1:10" ht="11.25" customHeight="1">
      <c r="A565" s="88" t="e">
        <f>"HTP.P('&lt;"&amp;#REF!&amp;"&gt;' || "&amp;IF(MID(#REF!,1,4)="STUB","NULL","REC."&amp;#REF!)&amp;" || '&lt;/"&amp;#REF!&amp;"&gt;');"</f>
        <v>#REF!</v>
      </c>
      <c r="B565" s="89"/>
      <c r="C565" s="88" t="e">
        <f>"DECODE(C_T."&amp;#REF!&amp;", 0, NULL, C_T."&amp;#REF!&amp;") AS "&amp;#REF!&amp;","</f>
        <v>#REF!</v>
      </c>
      <c r="D565" s="89"/>
      <c r="F565" s="89"/>
      <c r="G565" s="89"/>
      <c r="H565" s="89"/>
      <c r="I565" s="89"/>
      <c r="J565" s="89"/>
    </row>
    <row r="566" spans="1:10" ht="11.25" customHeight="1">
      <c r="A566" s="88" t="e">
        <f>"HTP.P('&lt;"&amp;#REF!&amp;"&gt;' || "&amp;IF(MID(#REF!,1,4)="STUB","NULL","REC."&amp;#REF!)&amp;" || '&lt;/"&amp;#REF!&amp;"&gt;');"</f>
        <v>#REF!</v>
      </c>
      <c r="B566" s="89"/>
      <c r="C566" s="88" t="e">
        <f>"DECODE(C_T."&amp;#REF!&amp;", 0, NULL, C_T."&amp;#REF!&amp;") AS "&amp;#REF!&amp;","</f>
        <v>#REF!</v>
      </c>
      <c r="D566" s="89"/>
      <c r="F566" s="89"/>
      <c r="G566" s="89"/>
      <c r="H566" s="89"/>
      <c r="I566" s="89"/>
      <c r="J566" s="89"/>
    </row>
    <row r="567" spans="1:10" ht="11.25" customHeight="1">
      <c r="A567" s="88" t="e">
        <f>"HTP.P('&lt;"&amp;#REF!&amp;"&gt;' || "&amp;IF(MID(#REF!,1,4)="STUB","NULL","REC."&amp;#REF!)&amp;" || '&lt;/"&amp;#REF!&amp;"&gt;');"</f>
        <v>#REF!</v>
      </c>
      <c r="B567" s="89"/>
      <c r="C567" s="88" t="e">
        <f>"DECODE(C_T."&amp;#REF!&amp;", 0, NULL, C_T."&amp;#REF!&amp;") AS "&amp;#REF!&amp;","</f>
        <v>#REF!</v>
      </c>
      <c r="D567" s="89"/>
      <c r="F567" s="89"/>
      <c r="G567" s="89"/>
      <c r="H567" s="89"/>
      <c r="I567" s="89"/>
      <c r="J567" s="89"/>
    </row>
    <row r="568" spans="1:10" ht="11.25" customHeight="1">
      <c r="A568" s="88" t="e">
        <f>"HTP.P('&lt;"&amp;#REF!&amp;"&gt;' || "&amp;IF(MID(#REF!,1,4)="STUB","NULL","REC."&amp;#REF!)&amp;" || '&lt;/"&amp;#REF!&amp;"&gt;');"</f>
        <v>#REF!</v>
      </c>
      <c r="B568" s="89"/>
      <c r="C568" s="88" t="e">
        <f>"DECODE(C_T."&amp;#REF!&amp;", 0, NULL, C_T."&amp;#REF!&amp;") AS "&amp;#REF!&amp;","</f>
        <v>#REF!</v>
      </c>
      <c r="D568" s="89"/>
      <c r="F568" s="89"/>
      <c r="G568" s="89"/>
      <c r="H568" s="89"/>
      <c r="I568" s="89"/>
      <c r="J568" s="89"/>
    </row>
    <row r="569" spans="1:10" ht="11.25" customHeight="1">
      <c r="A569" s="88" t="e">
        <f>"HTP.P('&lt;"&amp;#REF!&amp;"&gt;' || "&amp;IF(MID(#REF!,1,4)="STUB","NULL","REC."&amp;#REF!)&amp;" || '&lt;/"&amp;#REF!&amp;"&gt;');"</f>
        <v>#REF!</v>
      </c>
      <c r="B569" s="89"/>
      <c r="C569" s="88" t="e">
        <f>"DECODE(C_T."&amp;#REF!&amp;", 0, NULL, C_T."&amp;#REF!&amp;") AS "&amp;#REF!&amp;","</f>
        <v>#REF!</v>
      </c>
      <c r="D569" s="89"/>
      <c r="F569" s="89"/>
      <c r="G569" s="89"/>
      <c r="H569" s="89"/>
      <c r="I569" s="89"/>
      <c r="J569" s="89"/>
    </row>
    <row r="570" spans="1:10" ht="11.25" customHeight="1">
      <c r="A570" s="88" t="e">
        <f>"HTP.P('&lt;"&amp;#REF!&amp;"&gt;' || "&amp;IF(MID(#REF!,1,4)="STUB","NULL","REC."&amp;#REF!)&amp;" || '&lt;/"&amp;#REF!&amp;"&gt;');"</f>
        <v>#REF!</v>
      </c>
      <c r="B570" s="89"/>
      <c r="C570" s="88" t="e">
        <f>"DECODE(C_T."&amp;#REF!&amp;", 0, NULL, C_T."&amp;#REF!&amp;") AS "&amp;#REF!&amp;","</f>
        <v>#REF!</v>
      </c>
      <c r="D570" s="89"/>
      <c r="F570" s="89"/>
      <c r="G570" s="89"/>
      <c r="H570" s="89"/>
      <c r="I570" s="89"/>
      <c r="J570" s="89"/>
    </row>
    <row r="571" spans="1:10" ht="11.25" customHeight="1">
      <c r="A571" s="88" t="e">
        <f>"HTP.P('&lt;"&amp;#REF!&amp;"&gt;' || "&amp;IF(MID(#REF!,1,4)="STUB","NULL","REC."&amp;#REF!)&amp;" || '&lt;/"&amp;#REF!&amp;"&gt;');"</f>
        <v>#REF!</v>
      </c>
      <c r="B571" s="89"/>
      <c r="C571" s="88" t="e">
        <f>"DECODE(C_T."&amp;#REF!&amp;", 0, NULL, C_T."&amp;#REF!&amp;") AS "&amp;#REF!&amp;","</f>
        <v>#REF!</v>
      </c>
      <c r="D571" s="89"/>
      <c r="F571" s="89"/>
      <c r="G571" s="89"/>
      <c r="H571" s="89"/>
      <c r="I571" s="89"/>
      <c r="J571" s="89"/>
    </row>
    <row r="572" spans="1:10" ht="11.25" customHeight="1">
      <c r="A572" s="88" t="e">
        <f>"HTP.P('&lt;"&amp;#REF!&amp;"&gt;' || "&amp;IF(MID(#REF!,1,4)="STUB","NULL","REC."&amp;#REF!)&amp;" || '&lt;/"&amp;#REF!&amp;"&gt;');"</f>
        <v>#REF!</v>
      </c>
      <c r="B572" s="89"/>
      <c r="C572" s="88" t="e">
        <f>"DECODE(C_T."&amp;#REF!&amp;", 0, NULL, C_T."&amp;#REF!&amp;") AS "&amp;#REF!&amp;","</f>
        <v>#REF!</v>
      </c>
      <c r="D572" s="89"/>
      <c r="F572" s="89"/>
      <c r="G572" s="89"/>
      <c r="H572" s="89"/>
      <c r="I572" s="89"/>
      <c r="J572" s="89"/>
    </row>
    <row r="573" spans="1:10" ht="11.25" customHeight="1">
      <c r="A573" s="88" t="e">
        <f>"HTP.P('&lt;"&amp;#REF!&amp;"&gt;' || "&amp;IF(MID(#REF!,1,4)="STUB","NULL","REC."&amp;#REF!)&amp;" || '&lt;/"&amp;#REF!&amp;"&gt;');"</f>
        <v>#REF!</v>
      </c>
      <c r="B573" s="89"/>
      <c r="C573" s="88" t="e">
        <f>"DECODE(C_T."&amp;#REF!&amp;", 0, NULL, C_T."&amp;#REF!&amp;") AS "&amp;#REF!&amp;","</f>
        <v>#REF!</v>
      </c>
      <c r="D573" s="89"/>
      <c r="F573" s="89"/>
      <c r="G573" s="89"/>
      <c r="H573" s="89"/>
      <c r="I573" s="89"/>
      <c r="J573" s="89"/>
    </row>
    <row r="574" spans="1:10" ht="11.25" customHeight="1">
      <c r="A574" s="88" t="e">
        <f>"HTP.P('&lt;"&amp;#REF!&amp;"&gt;' || "&amp;IF(MID(#REF!,1,4)="STUB","NULL","REC."&amp;#REF!)&amp;" || '&lt;/"&amp;#REF!&amp;"&gt;');"</f>
        <v>#REF!</v>
      </c>
      <c r="B574" s="89"/>
      <c r="C574" s="88" t="e">
        <f>"DECODE(C_T."&amp;#REF!&amp;", 0, NULL, C_T."&amp;#REF!&amp;") AS "&amp;#REF!&amp;","</f>
        <v>#REF!</v>
      </c>
      <c r="D574" s="89"/>
      <c r="F574" s="89"/>
      <c r="G574" s="89"/>
      <c r="H574" s="89"/>
      <c r="I574" s="89"/>
      <c r="J574" s="89"/>
    </row>
    <row r="575" spans="1:10" ht="11.25" customHeight="1">
      <c r="A575" s="88" t="e">
        <f>"HTP.P('&lt;"&amp;#REF!&amp;"&gt;' || "&amp;IF(MID(#REF!,1,4)="STUB","NULL","REC."&amp;#REF!)&amp;" || '&lt;/"&amp;#REF!&amp;"&gt;');"</f>
        <v>#REF!</v>
      </c>
      <c r="B575" s="89"/>
      <c r="C575" s="88" t="e">
        <f>"DECODE(C_T."&amp;#REF!&amp;", 0, NULL, C_T."&amp;#REF!&amp;") AS "&amp;#REF!&amp;","</f>
        <v>#REF!</v>
      </c>
      <c r="D575" s="89"/>
      <c r="F575" s="89"/>
      <c r="G575" s="89"/>
      <c r="H575" s="89"/>
      <c r="I575" s="89"/>
      <c r="J575" s="89"/>
    </row>
    <row r="576" spans="1:10" ht="11.25" customHeight="1">
      <c r="A576" s="88" t="e">
        <f>"HTP.P('&lt;"&amp;#REF!&amp;"&gt;' || "&amp;IF(MID(#REF!,1,4)="STUB","NULL","REC."&amp;#REF!)&amp;" || '&lt;/"&amp;#REF!&amp;"&gt;');"</f>
        <v>#REF!</v>
      </c>
      <c r="B576" s="89"/>
      <c r="C576" s="88" t="e">
        <f>"DECODE(C_T."&amp;#REF!&amp;", 0, NULL, C_T."&amp;#REF!&amp;") AS "&amp;#REF!&amp;","</f>
        <v>#REF!</v>
      </c>
      <c r="D576" s="89"/>
      <c r="F576" s="89"/>
      <c r="G576" s="89"/>
      <c r="H576" s="89"/>
      <c r="I576" s="89"/>
      <c r="J576" s="89"/>
    </row>
    <row r="577" spans="1:10" ht="11.25" customHeight="1">
      <c r="A577" s="88" t="e">
        <f>"HTP.P('&lt;"&amp;#REF!&amp;"&gt;' || "&amp;IF(MID(#REF!,1,4)="STUB","NULL","REC."&amp;#REF!)&amp;" || '&lt;/"&amp;#REF!&amp;"&gt;');"</f>
        <v>#REF!</v>
      </c>
      <c r="B577" s="89"/>
      <c r="C577" s="88" t="e">
        <f>"DECODE(C_T."&amp;#REF!&amp;", 0, NULL, C_T."&amp;#REF!&amp;") AS "&amp;#REF!&amp;","</f>
        <v>#REF!</v>
      </c>
      <c r="D577" s="89"/>
      <c r="F577" s="89"/>
      <c r="G577" s="89"/>
      <c r="H577" s="89"/>
      <c r="I577" s="89"/>
      <c r="J577" s="89"/>
    </row>
    <row r="578" spans="1:10" ht="11.25" customHeight="1">
      <c r="A578" s="88" t="e">
        <f>"HTP.P('&lt;"&amp;#REF!&amp;"&gt;' || "&amp;IF(MID(#REF!,1,4)="STUB","NULL","REC."&amp;#REF!)&amp;" || '&lt;/"&amp;#REF!&amp;"&gt;');"</f>
        <v>#REF!</v>
      </c>
      <c r="B578" s="89"/>
      <c r="C578" s="88" t="e">
        <f>"DECODE(C_T."&amp;#REF!&amp;", 0, NULL, C_T."&amp;#REF!&amp;") AS "&amp;#REF!&amp;","</f>
        <v>#REF!</v>
      </c>
      <c r="D578" s="89"/>
      <c r="F578" s="89"/>
      <c r="G578" s="89"/>
      <c r="H578" s="89"/>
      <c r="I578" s="89"/>
      <c r="J578" s="89"/>
    </row>
    <row r="579" spans="1:10" ht="11.25" customHeight="1">
      <c r="A579" s="88" t="e">
        <f>"HTP.P('&lt;"&amp;#REF!&amp;"&gt;' || "&amp;IF(MID(#REF!,1,4)="STUB","NULL","REC."&amp;#REF!)&amp;" || '&lt;/"&amp;#REF!&amp;"&gt;');"</f>
        <v>#REF!</v>
      </c>
      <c r="B579" s="89"/>
      <c r="C579" s="88" t="e">
        <f>"DECODE(C_T."&amp;#REF!&amp;", 0, NULL, C_T."&amp;#REF!&amp;") AS "&amp;#REF!&amp;","</f>
        <v>#REF!</v>
      </c>
      <c r="D579" s="89"/>
      <c r="F579" s="89"/>
      <c r="G579" s="89"/>
      <c r="H579" s="89"/>
      <c r="I579" s="89"/>
      <c r="J579" s="89"/>
    </row>
    <row r="580" spans="1:10" ht="11.25" customHeight="1">
      <c r="A580" s="88" t="e">
        <f>"HTP.P('&lt;"&amp;#REF!&amp;"&gt;' || "&amp;IF(MID(#REF!,1,4)="STUB","NULL","REC."&amp;#REF!)&amp;" || '&lt;/"&amp;#REF!&amp;"&gt;');"</f>
        <v>#REF!</v>
      </c>
      <c r="B580" s="89"/>
      <c r="C580" s="88" t="e">
        <f>"DECODE(C_T."&amp;#REF!&amp;", 0, NULL, C_T."&amp;#REF!&amp;") AS "&amp;#REF!&amp;","</f>
        <v>#REF!</v>
      </c>
      <c r="D580" s="89"/>
      <c r="F580" s="89"/>
      <c r="G580" s="89"/>
      <c r="H580" s="89"/>
      <c r="I580" s="89"/>
      <c r="J580" s="89"/>
    </row>
    <row r="581" spans="1:10" ht="11.25" customHeight="1">
      <c r="A581" s="88" t="e">
        <f>"HTP.P('&lt;"&amp;#REF!&amp;"&gt;' || "&amp;IF(MID(#REF!,1,4)="STUB","NULL","REC."&amp;#REF!)&amp;" || '&lt;/"&amp;#REF!&amp;"&gt;');"</f>
        <v>#REF!</v>
      </c>
      <c r="B581" s="89"/>
      <c r="C581" s="88" t="e">
        <f>"DECODE(C_T."&amp;#REF!&amp;", 0, NULL, C_T."&amp;#REF!&amp;") AS "&amp;#REF!&amp;","</f>
        <v>#REF!</v>
      </c>
      <c r="D581" s="89"/>
      <c r="F581" s="89"/>
      <c r="G581" s="89"/>
      <c r="H581" s="89"/>
      <c r="I581" s="89"/>
      <c r="J581" s="89"/>
    </row>
    <row r="582" spans="1:10" ht="11.25" customHeight="1">
      <c r="A582" s="88" t="e">
        <f>"HTP.P('&lt;"&amp;#REF!&amp;"&gt;' || "&amp;IF(MID(#REF!,1,4)="STUB","NULL","REC."&amp;#REF!)&amp;" || '&lt;/"&amp;#REF!&amp;"&gt;');"</f>
        <v>#REF!</v>
      </c>
      <c r="B582" s="89"/>
      <c r="C582" s="88" t="e">
        <f>"DECODE(C_T."&amp;#REF!&amp;", 0, NULL, C_T."&amp;#REF!&amp;") AS "&amp;#REF!&amp;","</f>
        <v>#REF!</v>
      </c>
      <c r="D582" s="89"/>
      <c r="F582" s="89"/>
      <c r="G582" s="89"/>
      <c r="H582" s="89"/>
      <c r="I582" s="89"/>
      <c r="J582" s="89"/>
    </row>
    <row r="583" spans="1:10" ht="11.25" customHeight="1">
      <c r="A583" s="88" t="e">
        <f>"HTP.P('&lt;"&amp;#REF!&amp;"&gt;' || "&amp;IF(MID(#REF!,1,4)="STUB","NULL","REC."&amp;#REF!)&amp;" || '&lt;/"&amp;#REF!&amp;"&gt;');"</f>
        <v>#REF!</v>
      </c>
      <c r="B583" s="89"/>
      <c r="C583" s="88" t="e">
        <f>"DECODE(C_T."&amp;#REF!&amp;", 0, NULL, C_T."&amp;#REF!&amp;") AS "&amp;#REF!&amp;","</f>
        <v>#REF!</v>
      </c>
      <c r="D583" s="89"/>
      <c r="F583" s="89"/>
      <c r="G583" s="89"/>
      <c r="H583" s="89"/>
      <c r="I583" s="89"/>
      <c r="J583" s="89"/>
    </row>
    <row r="584" spans="1:10" ht="11.25" customHeight="1">
      <c r="A584" s="88" t="e">
        <f>"HTP.P('&lt;"&amp;#REF!&amp;"&gt;' || "&amp;IF(MID(#REF!,1,4)="STUB","NULL","REC."&amp;#REF!)&amp;" || '&lt;/"&amp;#REF!&amp;"&gt;');"</f>
        <v>#REF!</v>
      </c>
      <c r="B584" s="89"/>
      <c r="C584" s="88" t="e">
        <f>"DECODE(C_T."&amp;#REF!&amp;", 0, NULL, C_T."&amp;#REF!&amp;") AS "&amp;#REF!&amp;","</f>
        <v>#REF!</v>
      </c>
      <c r="D584" s="89"/>
      <c r="F584" s="89"/>
      <c r="G584" s="89"/>
      <c r="H584" s="89"/>
      <c r="I584" s="89"/>
      <c r="J584" s="89"/>
    </row>
    <row r="585" spans="1:10" ht="11.25" customHeight="1">
      <c r="A585" s="88" t="e">
        <f>"HTP.P('&lt;"&amp;#REF!&amp;"&gt;' || "&amp;IF(MID(#REF!,1,4)="STUB","NULL","REC."&amp;#REF!)&amp;" || '&lt;/"&amp;#REF!&amp;"&gt;');"</f>
        <v>#REF!</v>
      </c>
      <c r="B585" s="89"/>
      <c r="C585" s="88" t="e">
        <f>"DECODE(C_T."&amp;#REF!&amp;", 0, NULL, C_T."&amp;#REF!&amp;") AS "&amp;#REF!&amp;","</f>
        <v>#REF!</v>
      </c>
      <c r="D585" s="89"/>
      <c r="F585" s="89"/>
      <c r="G585" s="89"/>
      <c r="H585" s="89"/>
      <c r="I585" s="89"/>
      <c r="J585" s="89"/>
    </row>
    <row r="586" spans="1:10" ht="11.25" customHeight="1">
      <c r="A586" s="88" t="e">
        <f>"HTP.P('&lt;"&amp;#REF!&amp;"&gt;' || "&amp;IF(MID(#REF!,1,4)="STUB","NULL","REC."&amp;#REF!)&amp;" || '&lt;/"&amp;#REF!&amp;"&gt;');"</f>
        <v>#REF!</v>
      </c>
      <c r="B586" s="89"/>
      <c r="C586" s="88" t="e">
        <f>"DECODE(C_T."&amp;#REF!&amp;", 0, NULL, C_T."&amp;#REF!&amp;") AS "&amp;#REF!&amp;","</f>
        <v>#REF!</v>
      </c>
      <c r="D586" s="89"/>
      <c r="F586" s="89"/>
      <c r="G586" s="89"/>
      <c r="H586" s="89"/>
      <c r="I586" s="89"/>
      <c r="J586" s="89"/>
    </row>
    <row r="587" spans="1:10" ht="11.25" customHeight="1">
      <c r="A587" s="88" t="e">
        <f>"HTP.P('&lt;"&amp;#REF!&amp;"&gt;' || "&amp;IF(MID(#REF!,1,4)="STUB","NULL","REC."&amp;#REF!)&amp;" || '&lt;/"&amp;#REF!&amp;"&gt;');"</f>
        <v>#REF!</v>
      </c>
      <c r="B587" s="89"/>
      <c r="C587" s="88" t="e">
        <f>"DECODE(C_T."&amp;#REF!&amp;", 0, NULL, C_T."&amp;#REF!&amp;") AS "&amp;#REF!&amp;","</f>
        <v>#REF!</v>
      </c>
      <c r="D587" s="89"/>
      <c r="F587" s="89"/>
      <c r="G587" s="89"/>
      <c r="H587" s="89"/>
      <c r="I587" s="89"/>
      <c r="J587" s="89"/>
    </row>
    <row r="588" spans="1:10" ht="11.25" customHeight="1">
      <c r="A588" s="88" t="e">
        <f>"HTP.P('&lt;"&amp;#REF!&amp;"&gt;' || "&amp;IF(MID(#REF!,1,4)="STUB","NULL","REC."&amp;#REF!)&amp;" || '&lt;/"&amp;#REF!&amp;"&gt;');"</f>
        <v>#REF!</v>
      </c>
      <c r="B588" s="89"/>
      <c r="C588" s="88" t="e">
        <f>"DECODE(C_T."&amp;#REF!&amp;", 0, NULL, C_T."&amp;#REF!&amp;") AS "&amp;#REF!&amp;","</f>
        <v>#REF!</v>
      </c>
      <c r="D588" s="89"/>
      <c r="F588" s="89"/>
      <c r="G588" s="89"/>
      <c r="H588" s="89"/>
      <c r="I588" s="89"/>
      <c r="J588" s="89"/>
    </row>
    <row r="589" spans="1:10" ht="11.25" customHeight="1">
      <c r="A589" s="88" t="e">
        <f>"HTP.P('&lt;"&amp;#REF!&amp;"&gt;' || "&amp;IF(MID(#REF!,1,4)="STUB","NULL","REC."&amp;#REF!)&amp;" || '&lt;/"&amp;#REF!&amp;"&gt;');"</f>
        <v>#REF!</v>
      </c>
      <c r="B589" s="89"/>
      <c r="C589" s="88" t="e">
        <f>"DECODE(C_T."&amp;#REF!&amp;", 0, NULL, C_T."&amp;#REF!&amp;") AS "&amp;#REF!&amp;","</f>
        <v>#REF!</v>
      </c>
      <c r="D589" s="89"/>
      <c r="F589" s="89"/>
      <c r="G589" s="89"/>
      <c r="H589" s="89"/>
      <c r="I589" s="89"/>
      <c r="J589" s="89"/>
    </row>
    <row r="590" spans="1:10" ht="11.25" customHeight="1">
      <c r="A590" s="88" t="e">
        <f>"HTP.P('&lt;"&amp;#REF!&amp;"&gt;' || "&amp;IF(MID(#REF!,1,4)="STUB","NULL","REC."&amp;#REF!)&amp;" || '&lt;/"&amp;#REF!&amp;"&gt;');"</f>
        <v>#REF!</v>
      </c>
      <c r="B590" s="89"/>
      <c r="C590" s="88" t="e">
        <f>"DECODE(C_T."&amp;#REF!&amp;", 0, NULL, C_T."&amp;#REF!&amp;") AS "&amp;#REF!&amp;","</f>
        <v>#REF!</v>
      </c>
      <c r="D590" s="89"/>
      <c r="F590" s="89"/>
      <c r="G590" s="89"/>
      <c r="H590" s="89"/>
      <c r="I590" s="89"/>
      <c r="J590" s="89"/>
    </row>
    <row r="591" spans="1:10" ht="11.25" customHeight="1">
      <c r="A591" s="88" t="e">
        <f>"HTP.P('&lt;"&amp;#REF!&amp;"&gt;' || "&amp;IF(MID(#REF!,1,4)="STUB","NULL","REC."&amp;#REF!)&amp;" || '&lt;/"&amp;#REF!&amp;"&gt;');"</f>
        <v>#REF!</v>
      </c>
      <c r="B591" s="89"/>
      <c r="C591" s="88" t="e">
        <f>"DECODE(C_T."&amp;#REF!&amp;", 0, NULL, C_T."&amp;#REF!&amp;") AS "&amp;#REF!&amp;","</f>
        <v>#REF!</v>
      </c>
      <c r="D591" s="89"/>
      <c r="F591" s="89"/>
      <c r="G591" s="89"/>
      <c r="H591" s="89"/>
      <c r="I591" s="89"/>
      <c r="J591" s="89"/>
    </row>
    <row r="592" spans="1:10" ht="11.25" customHeight="1">
      <c r="A592" s="88" t="e">
        <f>"HTP.P('&lt;"&amp;#REF!&amp;"&gt;' || "&amp;IF(MID(#REF!,1,4)="STUB","NULL","REC."&amp;#REF!)&amp;" || '&lt;/"&amp;#REF!&amp;"&gt;');"</f>
        <v>#REF!</v>
      </c>
      <c r="B592" s="89"/>
      <c r="C592" s="88" t="e">
        <f>"DECODE(C_T."&amp;#REF!&amp;", 0, NULL, C_T."&amp;#REF!&amp;") AS "&amp;#REF!&amp;","</f>
        <v>#REF!</v>
      </c>
      <c r="D592" s="89"/>
      <c r="F592" s="89"/>
      <c r="G592" s="89"/>
      <c r="H592" s="89"/>
      <c r="I592" s="89"/>
      <c r="J592" s="89"/>
    </row>
    <row r="593" spans="1:10" ht="11.25" customHeight="1">
      <c r="A593" s="88" t="e">
        <f>"HTP.P('&lt;"&amp;#REF!&amp;"&gt;' || "&amp;IF(MID(#REF!,1,4)="STUB","NULL","REC."&amp;#REF!)&amp;" || '&lt;/"&amp;#REF!&amp;"&gt;');"</f>
        <v>#REF!</v>
      </c>
      <c r="B593" s="89"/>
      <c r="C593" s="88" t="e">
        <f>"DECODE(C_T."&amp;#REF!&amp;", 0, NULL, C_T."&amp;#REF!&amp;") AS "&amp;#REF!&amp;","</f>
        <v>#REF!</v>
      </c>
      <c r="D593" s="89"/>
      <c r="F593" s="89"/>
      <c r="G593" s="89"/>
      <c r="H593" s="89"/>
      <c r="I593" s="89"/>
      <c r="J593" s="89"/>
    </row>
    <row r="594" spans="1:10" ht="11.25" customHeight="1">
      <c r="A594" s="88" t="e">
        <f>"HTP.P('&lt;"&amp;#REF!&amp;"&gt;' || "&amp;IF(MID(#REF!,1,4)="STUB","NULL","REC."&amp;#REF!)&amp;" || '&lt;/"&amp;#REF!&amp;"&gt;');"</f>
        <v>#REF!</v>
      </c>
      <c r="B594" s="89"/>
      <c r="C594" s="88" t="e">
        <f>"DECODE(C_T."&amp;#REF!&amp;", 0, NULL, C_T."&amp;#REF!&amp;") AS "&amp;#REF!&amp;","</f>
        <v>#REF!</v>
      </c>
      <c r="D594" s="89"/>
      <c r="F594" s="89"/>
      <c r="G594" s="89"/>
      <c r="H594" s="89"/>
      <c r="I594" s="89"/>
      <c r="J594" s="89"/>
    </row>
    <row r="595" spans="1:10" ht="11.25" customHeight="1">
      <c r="A595" s="88" t="e">
        <f>"HTP.P('&lt;"&amp;#REF!&amp;"&gt;' || "&amp;IF(MID(#REF!,1,4)="STUB","NULL","REC."&amp;#REF!)&amp;" || '&lt;/"&amp;#REF!&amp;"&gt;');"</f>
        <v>#REF!</v>
      </c>
      <c r="B595" s="89"/>
      <c r="C595" s="88" t="e">
        <f>"DECODE(C_T."&amp;#REF!&amp;", 0, NULL, C_T."&amp;#REF!&amp;") AS "&amp;#REF!&amp;","</f>
        <v>#REF!</v>
      </c>
      <c r="D595" s="89"/>
      <c r="F595" s="89"/>
      <c r="G595" s="89"/>
      <c r="H595" s="89"/>
      <c r="I595" s="89"/>
      <c r="J595" s="89"/>
    </row>
    <row r="596" spans="1:10" ht="11.25" customHeight="1">
      <c r="A596" s="88" t="e">
        <f>"HTP.P('&lt;"&amp;#REF!&amp;"&gt;' || "&amp;IF(MID(#REF!,1,4)="STUB","NULL","REC."&amp;#REF!)&amp;" || '&lt;/"&amp;#REF!&amp;"&gt;');"</f>
        <v>#REF!</v>
      </c>
      <c r="B596" s="89"/>
      <c r="C596" s="88" t="e">
        <f>"DECODE(C_T."&amp;#REF!&amp;", 0, NULL, C_T."&amp;#REF!&amp;") AS "&amp;#REF!&amp;","</f>
        <v>#REF!</v>
      </c>
      <c r="D596" s="89"/>
      <c r="F596" s="89"/>
      <c r="G596" s="89"/>
      <c r="H596" s="89"/>
      <c r="I596" s="89"/>
      <c r="J596" s="89"/>
    </row>
    <row r="597" spans="1:10" ht="11.25" customHeight="1">
      <c r="A597" s="88" t="e">
        <f>"HTP.P('&lt;"&amp;#REF!&amp;"&gt;' || "&amp;IF(MID(#REF!,1,4)="STUB","NULL","REC."&amp;#REF!)&amp;" || '&lt;/"&amp;#REF!&amp;"&gt;');"</f>
        <v>#REF!</v>
      </c>
      <c r="B597" s="89"/>
      <c r="C597" s="88" t="e">
        <f>"DECODE(C_T."&amp;#REF!&amp;", 0, NULL, C_T."&amp;#REF!&amp;") AS "&amp;#REF!&amp;","</f>
        <v>#REF!</v>
      </c>
      <c r="D597" s="89"/>
      <c r="F597" s="89"/>
      <c r="G597" s="89"/>
      <c r="H597" s="89"/>
      <c r="I597" s="89"/>
      <c r="J597" s="89"/>
    </row>
    <row r="598" spans="1:10" ht="11.25" customHeight="1">
      <c r="A598" s="88" t="e">
        <f>"HTP.P('&lt;"&amp;#REF!&amp;"&gt;' || "&amp;IF(MID(#REF!,1,4)="STUB","NULL","REC."&amp;#REF!)&amp;" || '&lt;/"&amp;#REF!&amp;"&gt;');"</f>
        <v>#REF!</v>
      </c>
      <c r="B598" s="89"/>
      <c r="C598" s="88" t="e">
        <f>"DECODE(C_T."&amp;#REF!&amp;", 0, NULL, C_T."&amp;#REF!&amp;") AS "&amp;#REF!&amp;","</f>
        <v>#REF!</v>
      </c>
      <c r="D598" s="89"/>
      <c r="F598" s="89"/>
      <c r="G598" s="89"/>
      <c r="H598" s="89"/>
      <c r="I598" s="89"/>
      <c r="J598" s="89"/>
    </row>
    <row r="599" spans="1:10" ht="11.25" customHeight="1">
      <c r="A599" s="88" t="e">
        <f>"HTP.P('&lt;"&amp;#REF!&amp;"&gt;' || "&amp;IF(MID(#REF!,1,4)="STUB","NULL","REC."&amp;#REF!)&amp;" || '&lt;/"&amp;#REF!&amp;"&gt;');"</f>
        <v>#REF!</v>
      </c>
      <c r="B599" s="89"/>
      <c r="C599" s="88" t="e">
        <f>"DECODE(C_T."&amp;#REF!&amp;", 0, NULL, C_T."&amp;#REF!&amp;") AS "&amp;#REF!&amp;","</f>
        <v>#REF!</v>
      </c>
      <c r="D599" s="89"/>
      <c r="F599" s="89"/>
      <c r="G599" s="89"/>
      <c r="H599" s="89"/>
      <c r="I599" s="89"/>
      <c r="J599" s="89"/>
    </row>
    <row r="600" spans="1:10" ht="11.25" customHeight="1">
      <c r="A600" s="88" t="e">
        <f>"HTP.P('&lt;"&amp;#REF!&amp;"&gt;' || "&amp;IF(MID(#REF!,1,4)="STUB","NULL","REC."&amp;#REF!)&amp;" || '&lt;/"&amp;#REF!&amp;"&gt;');"</f>
        <v>#REF!</v>
      </c>
      <c r="B600" s="89"/>
      <c r="C600" s="88" t="e">
        <f>"DECODE(C_T."&amp;#REF!&amp;", 0, NULL, C_T."&amp;#REF!&amp;") AS "&amp;#REF!&amp;","</f>
        <v>#REF!</v>
      </c>
      <c r="D600" s="89"/>
      <c r="F600" s="89"/>
      <c r="G600" s="89"/>
      <c r="H600" s="89"/>
      <c r="I600" s="89"/>
      <c r="J600" s="89"/>
    </row>
    <row r="601" spans="1:10" ht="11.25" customHeight="1">
      <c r="A601" s="88" t="e">
        <f>"HTP.P('&lt;"&amp;#REF!&amp;"&gt;' || "&amp;IF(MID(#REF!,1,4)="STUB","NULL","REC."&amp;#REF!)&amp;" || '&lt;/"&amp;#REF!&amp;"&gt;');"</f>
        <v>#REF!</v>
      </c>
      <c r="B601" s="89"/>
      <c r="C601" s="88" t="e">
        <f>"DECODE(C_T."&amp;#REF!&amp;", 0, NULL, C_T."&amp;#REF!&amp;") AS "&amp;#REF!&amp;","</f>
        <v>#REF!</v>
      </c>
      <c r="D601" s="89"/>
      <c r="F601" s="89"/>
      <c r="G601" s="89"/>
      <c r="H601" s="89"/>
      <c r="I601" s="89"/>
      <c r="J601" s="89"/>
    </row>
    <row r="602" spans="1:10" ht="11.25" customHeight="1">
      <c r="A602" s="88" t="e">
        <f>"HTP.P('&lt;"&amp;#REF!&amp;"&gt;' || "&amp;IF(MID(#REF!,1,4)="STUB","NULL","REC."&amp;#REF!)&amp;" || '&lt;/"&amp;#REF!&amp;"&gt;');"</f>
        <v>#REF!</v>
      </c>
      <c r="B602" s="89"/>
      <c r="C602" s="88" t="e">
        <f>"DECODE(C_T."&amp;#REF!&amp;", 0, NULL, C_T."&amp;#REF!&amp;") AS "&amp;#REF!&amp;","</f>
        <v>#REF!</v>
      </c>
      <c r="D602" s="89"/>
      <c r="F602" s="89"/>
      <c r="G602" s="89"/>
      <c r="H602" s="89"/>
      <c r="I602" s="89"/>
      <c r="J602" s="89"/>
    </row>
    <row r="603" spans="1:10" ht="11.25" customHeight="1">
      <c r="A603" s="88" t="e">
        <f>"HTP.P('&lt;"&amp;#REF!&amp;"&gt;' || "&amp;IF(MID(#REF!,1,4)="STUB","NULL","REC."&amp;#REF!)&amp;" || '&lt;/"&amp;#REF!&amp;"&gt;');"</f>
        <v>#REF!</v>
      </c>
      <c r="B603" s="89"/>
      <c r="C603" s="88" t="e">
        <f>"DECODE(C_T."&amp;#REF!&amp;", 0, NULL, C_T."&amp;#REF!&amp;") AS "&amp;#REF!&amp;","</f>
        <v>#REF!</v>
      </c>
      <c r="D603" s="89"/>
      <c r="F603" s="89"/>
      <c r="G603" s="89"/>
      <c r="H603" s="89"/>
      <c r="I603" s="89"/>
      <c r="J603" s="89"/>
    </row>
    <row r="604" spans="1:10" ht="11.25" customHeight="1">
      <c r="A604" s="88" t="e">
        <f>"HTP.P('&lt;"&amp;#REF!&amp;"&gt;' || "&amp;IF(MID(#REF!,1,4)="STUB","NULL","REC."&amp;#REF!)&amp;" || '&lt;/"&amp;#REF!&amp;"&gt;');"</f>
        <v>#REF!</v>
      </c>
      <c r="B604" s="89"/>
      <c r="C604" s="88" t="e">
        <f>"DECODE(C_T."&amp;#REF!&amp;", 0, NULL, C_T."&amp;#REF!&amp;") AS "&amp;#REF!&amp;","</f>
        <v>#REF!</v>
      </c>
      <c r="D604" s="89"/>
      <c r="F604" s="89"/>
      <c r="G604" s="89"/>
      <c r="H604" s="89"/>
      <c r="I604" s="89"/>
      <c r="J604" s="89"/>
    </row>
    <row r="605" spans="1:10" ht="11.25" customHeight="1">
      <c r="A605" s="88" t="e">
        <f>"HTP.P('&lt;"&amp;#REF!&amp;"&gt;' || "&amp;IF(MID(#REF!,1,4)="STUB","NULL","REC."&amp;#REF!)&amp;" || '&lt;/"&amp;#REF!&amp;"&gt;');"</f>
        <v>#REF!</v>
      </c>
      <c r="B605" s="89"/>
      <c r="C605" s="88" t="e">
        <f>"DECODE(C_T."&amp;#REF!&amp;", 0, NULL, C_T."&amp;#REF!&amp;") AS "&amp;#REF!&amp;","</f>
        <v>#REF!</v>
      </c>
      <c r="D605" s="89"/>
      <c r="F605" s="89"/>
      <c r="G605" s="89"/>
      <c r="H605" s="89"/>
      <c r="I605" s="89"/>
      <c r="J605" s="89"/>
    </row>
    <row r="606" spans="1:10" ht="11.25" customHeight="1">
      <c r="A606" s="88" t="e">
        <f>"HTP.P('&lt;"&amp;#REF!&amp;"&gt;' || "&amp;IF(MID(#REF!,1,4)="STUB","NULL","REC."&amp;#REF!)&amp;" || '&lt;/"&amp;#REF!&amp;"&gt;');"</f>
        <v>#REF!</v>
      </c>
      <c r="B606" s="89"/>
      <c r="C606" s="88" t="e">
        <f>"DECODE(C_T."&amp;#REF!&amp;", 0, NULL, C_T."&amp;#REF!&amp;") AS "&amp;#REF!&amp;","</f>
        <v>#REF!</v>
      </c>
      <c r="D606" s="89"/>
      <c r="F606" s="89"/>
      <c r="G606" s="89"/>
      <c r="H606" s="89"/>
      <c r="I606" s="89"/>
      <c r="J606" s="89"/>
    </row>
    <row r="607" spans="1:10" ht="11.25" customHeight="1">
      <c r="A607" s="88" t="e">
        <f>"HTP.P('&lt;"&amp;#REF!&amp;"&gt;' || "&amp;IF(MID(#REF!,1,4)="STUB","NULL","REC."&amp;#REF!)&amp;" || '&lt;/"&amp;#REF!&amp;"&gt;');"</f>
        <v>#REF!</v>
      </c>
      <c r="B607" s="89"/>
      <c r="C607" s="88" t="e">
        <f>"DECODE(C_T."&amp;#REF!&amp;", 0, NULL, C_T."&amp;#REF!&amp;") AS "&amp;#REF!&amp;","</f>
        <v>#REF!</v>
      </c>
      <c r="D607" s="89"/>
      <c r="F607" s="89"/>
      <c r="G607" s="89"/>
      <c r="H607" s="89"/>
      <c r="I607" s="89"/>
      <c r="J607" s="89"/>
    </row>
    <row r="608" spans="1:10" ht="11.25" customHeight="1">
      <c r="A608" s="88" t="e">
        <f>"HTP.P('&lt;"&amp;#REF!&amp;"&gt;' || "&amp;IF(MID(#REF!,1,4)="STUB","NULL","REC."&amp;#REF!)&amp;" || '&lt;/"&amp;#REF!&amp;"&gt;');"</f>
        <v>#REF!</v>
      </c>
      <c r="B608" s="89"/>
      <c r="C608" s="88" t="e">
        <f>"DECODE(C_T."&amp;#REF!&amp;", 0, NULL, C_T."&amp;#REF!&amp;") AS "&amp;#REF!&amp;","</f>
        <v>#REF!</v>
      </c>
      <c r="D608" s="89"/>
      <c r="F608" s="89"/>
      <c r="G608" s="89"/>
      <c r="H608" s="89"/>
      <c r="I608" s="89"/>
      <c r="J608" s="89"/>
    </row>
    <row r="609" spans="1:10" ht="11.25" customHeight="1">
      <c r="A609" s="88" t="e">
        <f>"HTP.P('&lt;"&amp;#REF!&amp;"&gt;' || "&amp;IF(MID(#REF!,1,4)="STUB","NULL","REC."&amp;#REF!)&amp;" || '&lt;/"&amp;#REF!&amp;"&gt;');"</f>
        <v>#REF!</v>
      </c>
      <c r="B609" s="89"/>
      <c r="C609" s="88" t="e">
        <f>"DECODE(C_T."&amp;#REF!&amp;", 0, NULL, C_T."&amp;#REF!&amp;") AS "&amp;#REF!&amp;","</f>
        <v>#REF!</v>
      </c>
      <c r="D609" s="89"/>
      <c r="F609" s="89"/>
      <c r="G609" s="89"/>
      <c r="H609" s="89"/>
      <c r="I609" s="89"/>
      <c r="J609" s="89"/>
    </row>
    <row r="610" spans="1:10" ht="11.25" customHeight="1">
      <c r="A610" s="88" t="e">
        <f>"HTP.P('&lt;"&amp;#REF!&amp;"&gt;' || "&amp;IF(MID(#REF!,1,4)="STUB","NULL","REC."&amp;#REF!)&amp;" || '&lt;/"&amp;#REF!&amp;"&gt;');"</f>
        <v>#REF!</v>
      </c>
      <c r="B610" s="89"/>
      <c r="C610" s="88" t="e">
        <f>"DECODE(C_T."&amp;#REF!&amp;", 0, NULL, C_T."&amp;#REF!&amp;") AS "&amp;#REF!&amp;","</f>
        <v>#REF!</v>
      </c>
      <c r="D610" s="89"/>
      <c r="F610" s="89"/>
      <c r="G610" s="89"/>
      <c r="H610" s="89"/>
      <c r="I610" s="89"/>
      <c r="J610" s="89"/>
    </row>
    <row r="611" spans="1:10" ht="11.25" customHeight="1">
      <c r="A611" s="88" t="e">
        <f>"HTP.P('&lt;"&amp;#REF!&amp;"&gt;' || "&amp;IF(MID(#REF!,1,4)="STUB","NULL","REC."&amp;#REF!)&amp;" || '&lt;/"&amp;#REF!&amp;"&gt;');"</f>
        <v>#REF!</v>
      </c>
      <c r="B611" s="89"/>
      <c r="C611" s="88" t="e">
        <f>"DECODE(C_T."&amp;#REF!&amp;", 0, NULL, C_T."&amp;#REF!&amp;") AS "&amp;#REF!&amp;","</f>
        <v>#REF!</v>
      </c>
      <c r="D611" s="89"/>
      <c r="F611" s="89"/>
      <c r="G611" s="89"/>
      <c r="H611" s="89"/>
      <c r="I611" s="89"/>
      <c r="J611" s="89"/>
    </row>
    <row r="612" spans="1:10" ht="11.25" customHeight="1">
      <c r="A612" s="88" t="e">
        <f>"HTP.P('&lt;"&amp;#REF!&amp;"&gt;' || "&amp;IF(MID(#REF!,1,4)="STUB","NULL","REC."&amp;#REF!)&amp;" || '&lt;/"&amp;#REF!&amp;"&gt;');"</f>
        <v>#REF!</v>
      </c>
      <c r="B612" s="89"/>
      <c r="C612" s="88" t="e">
        <f>"DECODE(C_T."&amp;#REF!&amp;", 0, NULL, C_T."&amp;#REF!&amp;") AS "&amp;#REF!&amp;","</f>
        <v>#REF!</v>
      </c>
      <c r="D612" s="89"/>
      <c r="F612" s="89"/>
      <c r="G612" s="89"/>
      <c r="H612" s="89"/>
      <c r="I612" s="89"/>
      <c r="J612" s="89"/>
    </row>
    <row r="613" spans="1:10" ht="11.25" customHeight="1">
      <c r="A613" s="88" t="e">
        <f>"HTP.P('&lt;"&amp;#REF!&amp;"&gt;' || "&amp;IF(MID(#REF!,1,4)="STUB","NULL","REC."&amp;#REF!)&amp;" || '&lt;/"&amp;#REF!&amp;"&gt;');"</f>
        <v>#REF!</v>
      </c>
      <c r="B613" s="89"/>
      <c r="C613" s="88" t="e">
        <f>"DECODE(C_T."&amp;#REF!&amp;", 0, NULL, C_T."&amp;#REF!&amp;") AS "&amp;#REF!&amp;","</f>
        <v>#REF!</v>
      </c>
      <c r="D613" s="89"/>
      <c r="F613" s="89"/>
      <c r="G613" s="89"/>
      <c r="H613" s="89"/>
      <c r="I613" s="89"/>
      <c r="J613" s="89"/>
    </row>
    <row r="614" spans="1:10" ht="11.25" customHeight="1">
      <c r="A614" s="88" t="e">
        <f>"HTP.P('&lt;"&amp;#REF!&amp;"&gt;' || "&amp;IF(MID(#REF!,1,4)="STUB","NULL","REC."&amp;#REF!)&amp;" || '&lt;/"&amp;#REF!&amp;"&gt;');"</f>
        <v>#REF!</v>
      </c>
      <c r="B614" s="89"/>
      <c r="C614" s="88" t="e">
        <f>"DECODE(C_T."&amp;#REF!&amp;", 0, NULL, C_T."&amp;#REF!&amp;") AS "&amp;#REF!&amp;","</f>
        <v>#REF!</v>
      </c>
      <c r="D614" s="89"/>
      <c r="F614" s="89"/>
      <c r="G614" s="89"/>
      <c r="H614" s="89"/>
      <c r="I614" s="89"/>
      <c r="J614" s="89"/>
    </row>
    <row r="615" spans="1:10" ht="11.25" customHeight="1">
      <c r="A615" s="88" t="e">
        <f>"HTP.P('&lt;"&amp;#REF!&amp;"&gt;' || "&amp;IF(MID(#REF!,1,4)="STUB","NULL","REC."&amp;#REF!)&amp;" || '&lt;/"&amp;#REF!&amp;"&gt;');"</f>
        <v>#REF!</v>
      </c>
      <c r="B615" s="89"/>
      <c r="C615" s="88" t="e">
        <f>"DECODE(C_T."&amp;#REF!&amp;", 0, NULL, C_T."&amp;#REF!&amp;") AS "&amp;#REF!&amp;","</f>
        <v>#REF!</v>
      </c>
      <c r="D615" s="89"/>
      <c r="F615" s="89"/>
      <c r="G615" s="89"/>
      <c r="H615" s="89"/>
      <c r="I615" s="89"/>
      <c r="J615" s="89"/>
    </row>
    <row r="616" spans="1:10" ht="11.25" customHeight="1">
      <c r="A616" s="88" t="e">
        <f>"HTP.P('&lt;"&amp;#REF!&amp;"&gt;' || "&amp;IF(MID(#REF!,1,4)="STUB","NULL","REC."&amp;#REF!)&amp;" || '&lt;/"&amp;#REF!&amp;"&gt;');"</f>
        <v>#REF!</v>
      </c>
      <c r="B616" s="89"/>
      <c r="C616" s="88" t="e">
        <f>"DECODE(C_T."&amp;#REF!&amp;", 0, NULL, C_T."&amp;#REF!&amp;") AS "&amp;#REF!&amp;","</f>
        <v>#REF!</v>
      </c>
      <c r="D616" s="89"/>
      <c r="F616" s="89"/>
      <c r="G616" s="89"/>
      <c r="H616" s="89"/>
      <c r="I616" s="89"/>
      <c r="J616" s="89"/>
    </row>
    <row r="617" spans="1:10" ht="11.25" customHeight="1">
      <c r="A617" s="88" t="e">
        <f>"HTP.P('&lt;"&amp;#REF!&amp;"&gt;' || "&amp;IF(MID(#REF!,1,4)="STUB","NULL","REC."&amp;#REF!)&amp;" || '&lt;/"&amp;#REF!&amp;"&gt;');"</f>
        <v>#REF!</v>
      </c>
      <c r="B617" s="89"/>
      <c r="C617" s="88" t="e">
        <f>"DECODE(C_T."&amp;#REF!&amp;", 0, NULL, C_T."&amp;#REF!&amp;") AS "&amp;#REF!&amp;","</f>
        <v>#REF!</v>
      </c>
      <c r="D617" s="89"/>
      <c r="F617" s="89"/>
      <c r="G617" s="89"/>
      <c r="H617" s="89"/>
      <c r="I617" s="89"/>
      <c r="J617" s="89"/>
    </row>
    <row r="618" spans="1:10" ht="11.25" customHeight="1">
      <c r="A618" s="88" t="e">
        <f>"HTP.P('&lt;"&amp;#REF!&amp;"&gt;' || "&amp;IF(MID(#REF!,1,4)="STUB","NULL","REC."&amp;#REF!)&amp;" || '&lt;/"&amp;#REF!&amp;"&gt;');"</f>
        <v>#REF!</v>
      </c>
      <c r="B618" s="89"/>
      <c r="C618" s="88" t="e">
        <f>"DECODE(C_T."&amp;#REF!&amp;", 0, NULL, C_T."&amp;#REF!&amp;") AS "&amp;#REF!&amp;","</f>
        <v>#REF!</v>
      </c>
      <c r="D618" s="89"/>
      <c r="F618" s="89"/>
      <c r="G618" s="89"/>
      <c r="H618" s="89"/>
      <c r="I618" s="89"/>
      <c r="J618" s="89"/>
    </row>
    <row r="619" spans="1:10" ht="11.25" customHeight="1">
      <c r="A619" s="88" t="e">
        <f>"HTP.P('&lt;"&amp;#REF!&amp;"&gt;' || "&amp;IF(MID(#REF!,1,4)="STUB","NULL","REC."&amp;#REF!)&amp;" || '&lt;/"&amp;#REF!&amp;"&gt;');"</f>
        <v>#REF!</v>
      </c>
      <c r="B619" s="89"/>
      <c r="C619" s="88" t="e">
        <f>"DECODE(C_T."&amp;#REF!&amp;", 0, NULL, C_T."&amp;#REF!&amp;") AS "&amp;#REF!&amp;","</f>
        <v>#REF!</v>
      </c>
      <c r="D619" s="89"/>
      <c r="F619" s="89"/>
      <c r="G619" s="89"/>
      <c r="H619" s="89"/>
      <c r="I619" s="89"/>
      <c r="J619" s="89"/>
    </row>
    <row r="620" spans="1:10" ht="11.25" customHeight="1">
      <c r="A620" s="88" t="e">
        <f>"HTP.P('&lt;"&amp;#REF!&amp;"&gt;' || "&amp;IF(MID(#REF!,1,4)="STUB","NULL","REC."&amp;#REF!)&amp;" || '&lt;/"&amp;#REF!&amp;"&gt;');"</f>
        <v>#REF!</v>
      </c>
      <c r="B620" s="89"/>
      <c r="C620" s="88" t="e">
        <f>"DECODE(C_T."&amp;#REF!&amp;", 0, NULL, C_T."&amp;#REF!&amp;") AS "&amp;#REF!&amp;","</f>
        <v>#REF!</v>
      </c>
      <c r="D620" s="89"/>
      <c r="F620" s="89"/>
      <c r="G620" s="89"/>
      <c r="H620" s="89"/>
      <c r="I620" s="89"/>
      <c r="J620" s="89"/>
    </row>
    <row r="621" spans="1:10" ht="11.25" customHeight="1">
      <c r="A621" s="88" t="e">
        <f>"HTP.P('&lt;"&amp;#REF!&amp;"&gt;' || "&amp;IF(MID(#REF!,1,4)="STUB","NULL","REC."&amp;#REF!)&amp;" || '&lt;/"&amp;#REF!&amp;"&gt;');"</f>
        <v>#REF!</v>
      </c>
      <c r="B621" s="89"/>
      <c r="C621" s="88" t="e">
        <f>"DECODE(C_T."&amp;#REF!&amp;", 0, NULL, C_T."&amp;#REF!&amp;") AS "&amp;#REF!&amp;","</f>
        <v>#REF!</v>
      </c>
      <c r="D621" s="89"/>
      <c r="F621" s="89"/>
      <c r="G621" s="89"/>
      <c r="H621" s="89"/>
      <c r="I621" s="89"/>
      <c r="J621" s="89"/>
    </row>
    <row r="622" spans="1:10" ht="11.25" customHeight="1">
      <c r="A622" s="88" t="e">
        <f>"HTP.P('&lt;"&amp;#REF!&amp;"&gt;' || "&amp;IF(MID(#REF!,1,4)="STUB","NULL","REC."&amp;#REF!)&amp;" || '&lt;/"&amp;#REF!&amp;"&gt;');"</f>
        <v>#REF!</v>
      </c>
      <c r="B622" s="89"/>
      <c r="C622" s="88" t="e">
        <f>"DECODE(C_T."&amp;#REF!&amp;", 0, NULL, C_T."&amp;#REF!&amp;") AS "&amp;#REF!&amp;","</f>
        <v>#REF!</v>
      </c>
      <c r="D622" s="89"/>
      <c r="F622" s="89"/>
      <c r="G622" s="89"/>
      <c r="H622" s="89"/>
      <c r="I622" s="89"/>
      <c r="J622" s="89"/>
    </row>
    <row r="623" spans="1:10" ht="11.25" customHeight="1">
      <c r="A623" s="88" t="e">
        <f>"HTP.P('&lt;"&amp;#REF!&amp;"&gt;' || "&amp;IF(MID(#REF!,1,4)="STUB","NULL","REC."&amp;#REF!)&amp;" || '&lt;/"&amp;#REF!&amp;"&gt;');"</f>
        <v>#REF!</v>
      </c>
      <c r="B623" s="89"/>
      <c r="C623" s="88" t="e">
        <f>"DECODE(C_T."&amp;#REF!&amp;", 0, NULL, C_T."&amp;#REF!&amp;") AS "&amp;#REF!&amp;","</f>
        <v>#REF!</v>
      </c>
      <c r="D623" s="89"/>
      <c r="F623" s="89"/>
      <c r="G623" s="89"/>
      <c r="H623" s="89"/>
      <c r="I623" s="89"/>
      <c r="J623" s="89"/>
    </row>
    <row r="624" spans="1:10" ht="11.25" customHeight="1">
      <c r="A624" s="88" t="e">
        <f>"HTP.P('&lt;"&amp;#REF!&amp;"&gt;' || "&amp;IF(MID(#REF!,1,4)="STUB","NULL","REC."&amp;#REF!)&amp;" || '&lt;/"&amp;#REF!&amp;"&gt;');"</f>
        <v>#REF!</v>
      </c>
      <c r="B624" s="89"/>
      <c r="C624" s="88" t="e">
        <f>"DECODE(C_T."&amp;#REF!&amp;", 0, NULL, C_T."&amp;#REF!&amp;") AS "&amp;#REF!&amp;","</f>
        <v>#REF!</v>
      </c>
      <c r="D624" s="89"/>
      <c r="F624" s="89"/>
      <c r="G624" s="89"/>
      <c r="H624" s="89"/>
      <c r="I624" s="89"/>
      <c r="J624" s="89"/>
    </row>
    <row r="625" spans="1:10" ht="11.25" customHeight="1">
      <c r="A625" s="88" t="e">
        <f>"HTP.P('&lt;"&amp;#REF!&amp;"&gt;' || "&amp;IF(MID(#REF!,1,4)="STUB","NULL","REC."&amp;#REF!)&amp;" || '&lt;/"&amp;#REF!&amp;"&gt;');"</f>
        <v>#REF!</v>
      </c>
      <c r="B625" s="89"/>
      <c r="C625" s="88" t="e">
        <f>"DECODE(C_T."&amp;#REF!&amp;", 0, NULL, C_T."&amp;#REF!&amp;") AS "&amp;#REF!&amp;","</f>
        <v>#REF!</v>
      </c>
      <c r="D625" s="89"/>
      <c r="F625" s="89"/>
      <c r="G625" s="89"/>
      <c r="H625" s="89"/>
      <c r="I625" s="89"/>
      <c r="J625" s="89"/>
    </row>
    <row r="626" spans="1:10" ht="11.25" customHeight="1">
      <c r="A626" s="88" t="e">
        <f>"HTP.P('&lt;"&amp;#REF!&amp;"&gt;' || "&amp;IF(MID(#REF!,1,4)="STUB","NULL","REC."&amp;#REF!)&amp;" || '&lt;/"&amp;#REF!&amp;"&gt;');"</f>
        <v>#REF!</v>
      </c>
      <c r="B626" s="89"/>
      <c r="C626" s="88" t="e">
        <f>"DECODE(C_T."&amp;#REF!&amp;", 0, NULL, C_T."&amp;#REF!&amp;") AS "&amp;#REF!&amp;","</f>
        <v>#REF!</v>
      </c>
      <c r="D626" s="89"/>
      <c r="F626" s="89"/>
      <c r="G626" s="89"/>
      <c r="H626" s="89"/>
      <c r="I626" s="89"/>
      <c r="J626" s="89"/>
    </row>
    <row r="627" spans="1:10" ht="11.25" customHeight="1">
      <c r="A627" s="88" t="e">
        <f>"HTP.P('&lt;"&amp;#REF!&amp;"&gt;' || "&amp;IF(MID(#REF!,1,4)="STUB","NULL","REC."&amp;#REF!)&amp;" || '&lt;/"&amp;#REF!&amp;"&gt;');"</f>
        <v>#REF!</v>
      </c>
      <c r="B627" s="89"/>
      <c r="C627" s="88" t="e">
        <f>"DECODE(C_T."&amp;#REF!&amp;", 0, NULL, C_T."&amp;#REF!&amp;") AS "&amp;#REF!&amp;","</f>
        <v>#REF!</v>
      </c>
      <c r="D627" s="89"/>
      <c r="F627" s="89"/>
      <c r="G627" s="89"/>
      <c r="H627" s="89"/>
      <c r="I627" s="89"/>
      <c r="J627" s="89"/>
    </row>
    <row r="628" spans="1:10" ht="11.25" customHeight="1">
      <c r="A628" s="88" t="e">
        <f>"HTP.P('&lt;"&amp;#REF!&amp;"&gt;' || "&amp;IF(MID(#REF!,1,4)="STUB","NULL","REC."&amp;#REF!)&amp;" || '&lt;/"&amp;#REF!&amp;"&gt;');"</f>
        <v>#REF!</v>
      </c>
      <c r="B628" s="89"/>
      <c r="C628" s="88" t="e">
        <f>"DECODE(C_T."&amp;#REF!&amp;", 0, NULL, C_T."&amp;#REF!&amp;") AS "&amp;#REF!&amp;","</f>
        <v>#REF!</v>
      </c>
      <c r="D628" s="89"/>
      <c r="F628" s="89"/>
      <c r="G628" s="89"/>
      <c r="H628" s="89"/>
      <c r="I628" s="89"/>
      <c r="J628" s="89"/>
    </row>
    <row r="629" spans="1:10" ht="11.25" customHeight="1">
      <c r="A629" s="88" t="e">
        <f>"HTP.P('&lt;"&amp;#REF!&amp;"&gt;' || "&amp;IF(MID(#REF!,1,4)="STUB","NULL","REC."&amp;#REF!)&amp;" || '&lt;/"&amp;#REF!&amp;"&gt;');"</f>
        <v>#REF!</v>
      </c>
      <c r="B629" s="89"/>
      <c r="C629" s="88" t="e">
        <f>"DECODE(C_T."&amp;#REF!&amp;", 0, NULL, C_T."&amp;#REF!&amp;") AS "&amp;#REF!&amp;","</f>
        <v>#REF!</v>
      </c>
      <c r="D629" s="89"/>
      <c r="F629" s="89"/>
      <c r="G629" s="89"/>
      <c r="H629" s="89"/>
      <c r="I629" s="89"/>
      <c r="J629" s="89"/>
    </row>
    <row r="630" spans="1:10" ht="11.25" customHeight="1">
      <c r="A630" s="88" t="e">
        <f>"HTP.P('&lt;"&amp;#REF!&amp;"&gt;' || "&amp;IF(MID(#REF!,1,4)="STUB","NULL","REC."&amp;#REF!)&amp;" || '&lt;/"&amp;#REF!&amp;"&gt;');"</f>
        <v>#REF!</v>
      </c>
      <c r="B630" s="89"/>
      <c r="C630" s="88" t="e">
        <f>"DECODE(C_T."&amp;#REF!&amp;", 0, NULL, C_T."&amp;#REF!&amp;") AS "&amp;#REF!&amp;","</f>
        <v>#REF!</v>
      </c>
      <c r="D630" s="89"/>
      <c r="F630" s="89"/>
      <c r="G630" s="89"/>
      <c r="H630" s="89"/>
      <c r="I630" s="89"/>
      <c r="J630" s="89"/>
    </row>
    <row r="631" spans="1:10" ht="11.25" customHeight="1">
      <c r="A631" s="88" t="e">
        <f>"HTP.P('&lt;"&amp;#REF!&amp;"&gt;' || "&amp;IF(MID(#REF!,1,4)="STUB","NULL","REC."&amp;#REF!)&amp;" || '&lt;/"&amp;#REF!&amp;"&gt;');"</f>
        <v>#REF!</v>
      </c>
      <c r="B631" s="89"/>
      <c r="C631" s="88" t="e">
        <f>"DECODE(C_T."&amp;#REF!&amp;", 0, NULL, C_T."&amp;#REF!&amp;") AS "&amp;#REF!&amp;","</f>
        <v>#REF!</v>
      </c>
      <c r="D631" s="89"/>
      <c r="F631" s="89"/>
      <c r="G631" s="89"/>
      <c r="H631" s="89"/>
      <c r="I631" s="89"/>
      <c r="J631" s="89"/>
    </row>
    <row r="632" spans="1:10" ht="11.25" customHeight="1">
      <c r="A632" s="88" t="e">
        <f>"HTP.P('&lt;"&amp;#REF!&amp;"&gt;' || "&amp;IF(MID(#REF!,1,4)="STUB","NULL","REC."&amp;#REF!)&amp;" || '&lt;/"&amp;#REF!&amp;"&gt;');"</f>
        <v>#REF!</v>
      </c>
      <c r="B632" s="89"/>
      <c r="C632" s="88" t="e">
        <f>"DECODE(C_T."&amp;#REF!&amp;", 0, NULL, C_T."&amp;#REF!&amp;") AS "&amp;#REF!&amp;","</f>
        <v>#REF!</v>
      </c>
      <c r="D632" s="89"/>
      <c r="F632" s="89"/>
      <c r="G632" s="89"/>
      <c r="H632" s="89"/>
      <c r="I632" s="89"/>
      <c r="J632" s="89"/>
    </row>
    <row r="633" spans="1:10" ht="11.25" customHeight="1">
      <c r="A633" s="88" t="e">
        <f>"HTP.P('&lt;"&amp;#REF!&amp;"&gt;' || "&amp;IF(MID(#REF!,1,4)="STUB","NULL","REC."&amp;#REF!)&amp;" || '&lt;/"&amp;#REF!&amp;"&gt;');"</f>
        <v>#REF!</v>
      </c>
      <c r="B633" s="89"/>
      <c r="C633" s="88" t="e">
        <f>"DECODE(C_T."&amp;#REF!&amp;", 0, NULL, C_T."&amp;#REF!&amp;") AS "&amp;#REF!&amp;","</f>
        <v>#REF!</v>
      </c>
      <c r="D633" s="89"/>
      <c r="F633" s="89"/>
      <c r="G633" s="89"/>
      <c r="H633" s="89"/>
      <c r="I633" s="89"/>
      <c r="J633" s="89"/>
    </row>
    <row r="634" spans="1:10" ht="11.25" customHeight="1">
      <c r="A634" s="88" t="e">
        <f>"HTP.P('&lt;"&amp;#REF!&amp;"&gt;' || "&amp;IF(MID(#REF!,1,4)="STUB","NULL","REC."&amp;#REF!)&amp;" || '&lt;/"&amp;#REF!&amp;"&gt;');"</f>
        <v>#REF!</v>
      </c>
      <c r="B634" s="89"/>
      <c r="C634" s="88" t="e">
        <f>"DECODE(C_T."&amp;#REF!&amp;", 0, NULL, C_T."&amp;#REF!&amp;") AS "&amp;#REF!&amp;","</f>
        <v>#REF!</v>
      </c>
      <c r="D634" s="89"/>
      <c r="F634" s="89"/>
      <c r="G634" s="89"/>
      <c r="H634" s="89"/>
      <c r="I634" s="89"/>
      <c r="J634" s="89"/>
    </row>
    <row r="635" spans="1:10" ht="11.25" customHeight="1">
      <c r="A635" s="88" t="e">
        <f>"HTP.P('&lt;"&amp;#REF!&amp;"&gt;' || "&amp;IF(MID(#REF!,1,4)="STUB","NULL","REC."&amp;#REF!)&amp;" || '&lt;/"&amp;#REF!&amp;"&gt;');"</f>
        <v>#REF!</v>
      </c>
      <c r="B635" s="89"/>
      <c r="C635" s="88" t="e">
        <f>"DECODE(C_T."&amp;#REF!&amp;", 0, NULL, C_T."&amp;#REF!&amp;") AS "&amp;#REF!&amp;","</f>
        <v>#REF!</v>
      </c>
      <c r="D635" s="89"/>
      <c r="F635" s="89"/>
      <c r="G635" s="89"/>
      <c r="H635" s="89"/>
      <c r="I635" s="89"/>
      <c r="J635" s="89"/>
    </row>
    <row r="636" spans="1:10" ht="11.25" customHeight="1">
      <c r="A636" s="88" t="e">
        <f>"HTP.P('&lt;"&amp;#REF!&amp;"&gt;' || "&amp;IF(MID(#REF!,1,4)="STUB","NULL","REC."&amp;#REF!)&amp;" || '&lt;/"&amp;#REF!&amp;"&gt;');"</f>
        <v>#REF!</v>
      </c>
      <c r="B636" s="89"/>
      <c r="C636" s="88" t="e">
        <f>"DECODE(C_T."&amp;#REF!&amp;", 0, NULL, C_T."&amp;#REF!&amp;") AS "&amp;#REF!&amp;","</f>
        <v>#REF!</v>
      </c>
      <c r="D636" s="89"/>
      <c r="F636" s="89"/>
      <c r="G636" s="89"/>
      <c r="H636" s="89"/>
      <c r="I636" s="89"/>
      <c r="J636" s="89"/>
    </row>
    <row r="637" spans="1:10" ht="11.25" customHeight="1">
      <c r="A637" s="88" t="e">
        <f>"HTP.P('&lt;"&amp;#REF!&amp;"&gt;' || "&amp;IF(MID(#REF!,1,4)="STUB","NULL","REC."&amp;#REF!)&amp;" || '&lt;/"&amp;#REF!&amp;"&gt;');"</f>
        <v>#REF!</v>
      </c>
      <c r="B637" s="89"/>
      <c r="C637" s="88" t="e">
        <f>"DECODE(C_T."&amp;#REF!&amp;", 0, NULL, C_T."&amp;#REF!&amp;") AS "&amp;#REF!&amp;","</f>
        <v>#REF!</v>
      </c>
      <c r="D637" s="89"/>
      <c r="F637" s="89"/>
      <c r="G637" s="89"/>
      <c r="H637" s="89"/>
      <c r="I637" s="89"/>
      <c r="J637" s="89"/>
    </row>
    <row r="638" spans="1:10" ht="11.25" customHeight="1">
      <c r="A638" s="88" t="e">
        <f>"HTP.P('&lt;"&amp;#REF!&amp;"&gt;' || "&amp;IF(MID(#REF!,1,4)="STUB","NULL","REC."&amp;#REF!)&amp;" || '&lt;/"&amp;#REF!&amp;"&gt;');"</f>
        <v>#REF!</v>
      </c>
      <c r="B638" s="89"/>
      <c r="C638" s="88" t="e">
        <f>"DECODE(C_T."&amp;#REF!&amp;", 0, NULL, C_T."&amp;#REF!&amp;") AS "&amp;#REF!&amp;","</f>
        <v>#REF!</v>
      </c>
      <c r="D638" s="89"/>
      <c r="F638" s="89"/>
      <c r="G638" s="89"/>
      <c r="H638" s="89"/>
      <c r="I638" s="89"/>
      <c r="J638" s="89"/>
    </row>
    <row r="639" spans="1:10" ht="11.25" customHeight="1">
      <c r="A639" s="88" t="e">
        <f>"HTP.P('&lt;"&amp;#REF!&amp;"&gt;' || "&amp;IF(MID(#REF!,1,4)="STUB","NULL","REC."&amp;#REF!)&amp;" || '&lt;/"&amp;#REF!&amp;"&gt;');"</f>
        <v>#REF!</v>
      </c>
      <c r="B639" s="89"/>
      <c r="C639" s="88" t="e">
        <f>"DECODE(C_T."&amp;#REF!&amp;", 0, NULL, C_T."&amp;#REF!&amp;") AS "&amp;#REF!&amp;","</f>
        <v>#REF!</v>
      </c>
      <c r="D639" s="89"/>
      <c r="F639" s="89"/>
      <c r="G639" s="89"/>
      <c r="H639" s="89"/>
      <c r="I639" s="89"/>
      <c r="J639" s="89"/>
    </row>
    <row r="640" spans="1:10" ht="11.25" customHeight="1">
      <c r="A640" s="88" t="e">
        <f>"HTP.P('&lt;"&amp;#REF!&amp;"&gt;' || "&amp;IF(MID(#REF!,1,4)="STUB","NULL","REC."&amp;#REF!)&amp;" || '&lt;/"&amp;#REF!&amp;"&gt;');"</f>
        <v>#REF!</v>
      </c>
      <c r="B640" s="89"/>
      <c r="C640" s="88" t="e">
        <f>"DECODE(C_T."&amp;#REF!&amp;", 0, NULL, C_T."&amp;#REF!&amp;") AS "&amp;#REF!&amp;","</f>
        <v>#REF!</v>
      </c>
      <c r="D640" s="89"/>
      <c r="F640" s="89"/>
      <c r="G640" s="89"/>
      <c r="H640" s="89"/>
      <c r="I640" s="89"/>
      <c r="J640" s="89"/>
    </row>
    <row r="641" spans="1:10" ht="11.25" customHeight="1">
      <c r="A641" s="88" t="e">
        <f>"HTP.P('&lt;"&amp;#REF!&amp;"&gt;' || "&amp;IF(MID(#REF!,1,4)="STUB","NULL","REC."&amp;#REF!)&amp;" || '&lt;/"&amp;#REF!&amp;"&gt;');"</f>
        <v>#REF!</v>
      </c>
      <c r="B641" s="89"/>
      <c r="C641" s="88" t="e">
        <f>"DECODE(C_T."&amp;#REF!&amp;", 0, NULL, C_T."&amp;#REF!&amp;") AS "&amp;#REF!&amp;","</f>
        <v>#REF!</v>
      </c>
      <c r="D641" s="89"/>
      <c r="F641" s="89"/>
      <c r="G641" s="89"/>
      <c r="H641" s="89"/>
      <c r="I641" s="89"/>
      <c r="J641" s="89"/>
    </row>
    <row r="642" spans="1:10" ht="11.25" customHeight="1">
      <c r="A642" s="89"/>
      <c r="B642" s="89"/>
      <c r="C642" s="89"/>
      <c r="D642" s="89"/>
      <c r="F642" s="89"/>
      <c r="G642" s="89"/>
      <c r="H642" s="89"/>
      <c r="I642" s="89"/>
      <c r="J642" s="89"/>
    </row>
    <row r="643" spans="1:10" ht="11.25" customHeight="1">
      <c r="A643" s="89"/>
      <c r="B643" s="89"/>
      <c r="C643" s="89"/>
      <c r="D643" s="89"/>
      <c r="F643" s="89"/>
      <c r="G643" s="89"/>
      <c r="H643" s="89"/>
      <c r="I643" s="89"/>
      <c r="J643" s="89"/>
    </row>
    <row r="644" spans="1:10" ht="11.25" customHeight="1">
      <c r="A644" s="89"/>
      <c r="B644" s="89"/>
      <c r="C644" s="89"/>
      <c r="D644" s="89"/>
      <c r="F644" s="89"/>
      <c r="G644" s="89"/>
      <c r="H644" s="89"/>
      <c r="I644" s="89"/>
      <c r="J644" s="89"/>
    </row>
    <row r="645" spans="1:10" ht="11.25" customHeight="1">
      <c r="A645" s="89"/>
      <c r="B645" s="89"/>
      <c r="C645" s="89"/>
      <c r="D645" s="89"/>
      <c r="F645" s="89"/>
      <c r="G645" s="89"/>
      <c r="H645" s="89"/>
      <c r="I645" s="89"/>
      <c r="J645" s="89"/>
    </row>
    <row r="646" spans="1:10" ht="11.25" customHeight="1">
      <c r="A646" s="89"/>
      <c r="B646" s="89"/>
      <c r="C646" s="89"/>
      <c r="D646" s="89"/>
      <c r="F646" s="89"/>
      <c r="G646" s="89"/>
      <c r="H646" s="89"/>
      <c r="I646" s="89"/>
      <c r="J646" s="89"/>
    </row>
    <row r="647" spans="1:10" ht="11.25" customHeight="1">
      <c r="A647" s="89"/>
      <c r="B647" s="89"/>
      <c r="C647" s="89"/>
      <c r="D647" s="89"/>
      <c r="F647" s="89"/>
      <c r="G647" s="89"/>
      <c r="H647" s="89"/>
      <c r="I647" s="89"/>
      <c r="J647" s="89"/>
    </row>
    <row r="648" spans="1:10" ht="11.25" customHeight="1">
      <c r="A648" s="88" t="e">
        <f>"HTP.P('&lt;"&amp;#REF!&amp;"&gt;' || "&amp;IF(MID(#REF!,1,6)="L_STUB","NULL","REC."&amp;#REF!)&amp;" || '&lt;/"&amp;#REF!&amp;"&gt;');"</f>
        <v>#REF!</v>
      </c>
      <c r="B648" s="89"/>
      <c r="C648" s="88" t="e">
        <f>"DECODE(C_T."&amp;#REF!&amp;", 0, NULL, C_T."&amp;#REF!&amp;") AS "&amp;#REF!&amp;","</f>
        <v>#REF!</v>
      </c>
      <c r="D648" s="89"/>
      <c r="F648" s="89"/>
      <c r="G648" s="89"/>
      <c r="H648" s="89"/>
      <c r="I648" s="89"/>
      <c r="J648" s="89"/>
    </row>
    <row r="649" spans="1:10" ht="11.25" customHeight="1">
      <c r="A649" s="88" t="e">
        <f>"HTP.P('&lt;"&amp;#REF!&amp;"&gt;' || "&amp;IF(MID(#REF!,1,6)="L_STUB","NULL","REC."&amp;#REF!)&amp;" || '&lt;/"&amp;#REF!&amp;"&gt;');"</f>
        <v>#REF!</v>
      </c>
      <c r="B649" s="89"/>
      <c r="C649" s="88" t="e">
        <f>"DECODE(C_T."&amp;#REF!&amp;", 0, NULL, C_T."&amp;#REF!&amp;") AS "&amp;#REF!&amp;","</f>
        <v>#REF!</v>
      </c>
      <c r="D649" s="89"/>
      <c r="F649" s="89"/>
      <c r="G649" s="89"/>
      <c r="H649" s="89"/>
      <c r="I649" s="89"/>
      <c r="J649" s="89"/>
    </row>
    <row r="650" spans="1:10" ht="11.25" customHeight="1">
      <c r="A650" s="88" t="e">
        <f>"HTP.P('&lt;"&amp;#REF!&amp;"&gt;' || "&amp;IF(MID(#REF!,1,6)="L_STUB","NULL","REC."&amp;#REF!)&amp;" || '&lt;/"&amp;#REF!&amp;"&gt;');"</f>
        <v>#REF!</v>
      </c>
      <c r="B650" s="89"/>
      <c r="C650" s="88" t="e">
        <f>"DECODE(C_T."&amp;#REF!&amp;", 0, NULL, C_T."&amp;#REF!&amp;") AS "&amp;#REF!&amp;","</f>
        <v>#REF!</v>
      </c>
      <c r="D650" s="89"/>
      <c r="F650" s="89"/>
      <c r="G650" s="89"/>
      <c r="H650" s="89"/>
      <c r="I650" s="89"/>
      <c r="J650" s="89"/>
    </row>
    <row r="651" spans="1:10" ht="11.25" customHeight="1">
      <c r="A651" s="88" t="e">
        <f>"HTP.P('&lt;"&amp;#REF!&amp;"&gt;' || "&amp;IF(MID(#REF!,1,6)="L_STUB","NULL","REC."&amp;#REF!)&amp;" || '&lt;/"&amp;#REF!&amp;"&gt;');"</f>
        <v>#REF!</v>
      </c>
      <c r="B651" s="89"/>
      <c r="C651" s="88" t="e">
        <f>"DECODE(C_T."&amp;#REF!&amp;", 0, NULL, C_T."&amp;#REF!&amp;") AS "&amp;#REF!&amp;","</f>
        <v>#REF!</v>
      </c>
      <c r="D651" s="89"/>
      <c r="F651" s="89"/>
      <c r="G651" s="89"/>
      <c r="H651" s="89"/>
      <c r="I651" s="89"/>
      <c r="J651" s="89"/>
    </row>
    <row r="652" spans="1:10" ht="11.25" customHeight="1">
      <c r="A652" s="88" t="e">
        <f>"HTP.P('&lt;"&amp;#REF!&amp;"&gt;' || "&amp;IF(MID(#REF!,1,6)="L_STUB","NULL","REC."&amp;#REF!)&amp;" || '&lt;/"&amp;#REF!&amp;"&gt;');"</f>
        <v>#REF!</v>
      </c>
      <c r="B652" s="89"/>
      <c r="C652" s="88" t="e">
        <f>"DECODE(C_T."&amp;#REF!&amp;", 0, NULL, C_T."&amp;#REF!&amp;") AS "&amp;#REF!&amp;","</f>
        <v>#REF!</v>
      </c>
      <c r="D652" s="89"/>
      <c r="F652" s="89"/>
      <c r="G652" s="89"/>
      <c r="H652" s="89"/>
      <c r="I652" s="89"/>
      <c r="J652" s="89"/>
    </row>
    <row r="653" spans="1:10" ht="11.25" customHeight="1">
      <c r="A653" s="88" t="e">
        <f>"HTP.P('&lt;"&amp;#REF!&amp;"&gt;' || "&amp;IF(MID(#REF!,1,6)="L_STUB","NULL","REC."&amp;#REF!)&amp;" || '&lt;/"&amp;#REF!&amp;"&gt;');"</f>
        <v>#REF!</v>
      </c>
      <c r="B653" s="89"/>
      <c r="C653" s="88" t="e">
        <f>"DECODE(C_T."&amp;#REF!&amp;", 0, NULL, C_T."&amp;#REF!&amp;") AS "&amp;#REF!&amp;","</f>
        <v>#REF!</v>
      </c>
      <c r="D653" s="89"/>
      <c r="F653" s="89"/>
      <c r="G653" s="89"/>
      <c r="H653" s="89"/>
      <c r="I653" s="89"/>
      <c r="J653" s="89"/>
    </row>
    <row r="654" spans="1:10" ht="11.25" customHeight="1">
      <c r="A654" s="88" t="e">
        <f>"HTP.P('&lt;"&amp;#REF!&amp;"&gt;' || "&amp;IF(MID(#REF!,1,6)="L_STUB","NULL","REC."&amp;#REF!)&amp;" || '&lt;/"&amp;#REF!&amp;"&gt;');"</f>
        <v>#REF!</v>
      </c>
      <c r="B654" s="89"/>
      <c r="C654" s="88" t="e">
        <f>"DECODE(C_T."&amp;#REF!&amp;", 0, NULL, C_T."&amp;#REF!&amp;") AS "&amp;#REF!&amp;","</f>
        <v>#REF!</v>
      </c>
      <c r="D654" s="89"/>
      <c r="F654" s="89"/>
      <c r="G654" s="89"/>
      <c r="H654" s="89"/>
      <c r="I654" s="89"/>
      <c r="J654" s="89"/>
    </row>
    <row r="655" spans="1:10" ht="11.25" customHeight="1">
      <c r="A655" s="88" t="e">
        <f>"HTP.P('&lt;"&amp;#REF!&amp;"&gt;' || "&amp;IF(MID(#REF!,1,6)="L_STUB","NULL","REC."&amp;#REF!)&amp;" || '&lt;/"&amp;#REF!&amp;"&gt;');"</f>
        <v>#REF!</v>
      </c>
      <c r="B655" s="89"/>
      <c r="C655" s="88" t="e">
        <f>"DECODE(C_T."&amp;#REF!&amp;", 0, NULL, C_T."&amp;#REF!&amp;") AS "&amp;#REF!&amp;","</f>
        <v>#REF!</v>
      </c>
      <c r="D655" s="89"/>
      <c r="F655" s="89"/>
      <c r="G655" s="89"/>
      <c r="H655" s="89"/>
      <c r="I655" s="89"/>
      <c r="J655" s="89"/>
    </row>
    <row r="656" spans="1:10" ht="11.25" customHeight="1">
      <c r="A656" s="88" t="e">
        <f>"HTP.P('&lt;"&amp;#REF!&amp;"&gt;' || "&amp;IF(MID(#REF!,1,6)="L_STUB","NULL","REC."&amp;#REF!)&amp;" || '&lt;/"&amp;#REF!&amp;"&gt;');"</f>
        <v>#REF!</v>
      </c>
      <c r="B656" s="89"/>
      <c r="C656" s="88" t="e">
        <f>"DECODE(C_T."&amp;#REF!&amp;", 0, NULL, C_T."&amp;#REF!&amp;") AS "&amp;#REF!&amp;","</f>
        <v>#REF!</v>
      </c>
      <c r="D656" s="89"/>
      <c r="F656" s="89"/>
      <c r="G656" s="89"/>
      <c r="H656" s="89"/>
      <c r="I656" s="89"/>
      <c r="J656" s="89"/>
    </row>
    <row r="657" spans="1:10" ht="11.25" customHeight="1">
      <c r="A657" s="88" t="e">
        <f>"HTP.P('&lt;"&amp;#REF!&amp;"&gt;' || "&amp;IF(MID(#REF!,1,6)="L_STUB","NULL","REC."&amp;#REF!)&amp;" || '&lt;/"&amp;#REF!&amp;"&gt;');"</f>
        <v>#REF!</v>
      </c>
      <c r="B657" s="89"/>
      <c r="C657" s="88" t="e">
        <f>"DECODE(C_T."&amp;#REF!&amp;", 0, NULL, C_T."&amp;#REF!&amp;") AS "&amp;#REF!&amp;","</f>
        <v>#REF!</v>
      </c>
      <c r="D657" s="89"/>
      <c r="F657" s="89"/>
      <c r="G657" s="89"/>
      <c r="H657" s="89"/>
      <c r="I657" s="89"/>
      <c r="J657" s="89"/>
    </row>
    <row r="658" spans="1:10" ht="11.25" customHeight="1">
      <c r="A658" s="88" t="e">
        <f>"HTP.P('&lt;"&amp;#REF!&amp;"&gt;' || "&amp;IF(MID(#REF!,1,6)="L_STUB","NULL","REC."&amp;#REF!)&amp;" || '&lt;/"&amp;#REF!&amp;"&gt;');"</f>
        <v>#REF!</v>
      </c>
      <c r="B658" s="89"/>
      <c r="C658" s="88" t="e">
        <f>"DECODE(C_T."&amp;#REF!&amp;", 0, NULL, C_T."&amp;#REF!&amp;") AS "&amp;#REF!&amp;","</f>
        <v>#REF!</v>
      </c>
      <c r="D658" s="89"/>
      <c r="F658" s="89"/>
      <c r="G658" s="89"/>
      <c r="H658" s="89"/>
      <c r="I658" s="89"/>
      <c r="J658" s="89"/>
    </row>
    <row r="659" spans="1:10" ht="11.25" customHeight="1">
      <c r="A659" s="88" t="e">
        <f>"HTP.P('&lt;"&amp;#REF!&amp;"&gt;' || "&amp;IF(MID(#REF!,1,6)="L_STUB","NULL","REC."&amp;#REF!)&amp;" || '&lt;/"&amp;#REF!&amp;"&gt;');"</f>
        <v>#REF!</v>
      </c>
      <c r="B659" s="89"/>
      <c r="C659" s="88" t="e">
        <f>"DECODE(C_T."&amp;#REF!&amp;", 0, NULL, C_T."&amp;#REF!&amp;") AS "&amp;#REF!&amp;","</f>
        <v>#REF!</v>
      </c>
      <c r="D659" s="89"/>
      <c r="F659" s="89"/>
      <c r="G659" s="89"/>
      <c r="H659" s="89"/>
      <c r="I659" s="89"/>
      <c r="J659" s="89"/>
    </row>
    <row r="660" spans="1:10" ht="11.25" customHeight="1">
      <c r="A660" s="88" t="e">
        <f>"HTP.P('&lt;"&amp;#REF!&amp;"&gt;' || "&amp;IF(MID(#REF!,1,6)="L_STUB","NULL","REC."&amp;#REF!)&amp;" || '&lt;/"&amp;#REF!&amp;"&gt;');"</f>
        <v>#REF!</v>
      </c>
      <c r="B660" s="89"/>
      <c r="C660" s="88" t="e">
        <f>"DECODE(C_T."&amp;#REF!&amp;", 0, NULL, C_T."&amp;#REF!&amp;") AS "&amp;#REF!&amp;","</f>
        <v>#REF!</v>
      </c>
      <c r="D660" s="89"/>
      <c r="F660" s="89"/>
      <c r="G660" s="89"/>
      <c r="H660" s="89"/>
      <c r="I660" s="89"/>
      <c r="J660" s="89"/>
    </row>
    <row r="661" spans="1:10" ht="11.25" customHeight="1">
      <c r="A661" s="88" t="e">
        <f>"HTP.P('&lt;"&amp;#REF!&amp;"&gt;' || "&amp;IF(MID(#REF!,1,6)="L_STUB","NULL","REC."&amp;#REF!)&amp;" || '&lt;/"&amp;#REF!&amp;"&gt;');"</f>
        <v>#REF!</v>
      </c>
      <c r="B661" s="89"/>
      <c r="C661" s="88" t="e">
        <f>"DECODE(C_T."&amp;#REF!&amp;", 0, NULL, C_T."&amp;#REF!&amp;") AS "&amp;#REF!&amp;","</f>
        <v>#REF!</v>
      </c>
      <c r="D661" s="89"/>
      <c r="F661" s="89"/>
      <c r="G661" s="89"/>
      <c r="H661" s="89"/>
      <c r="I661" s="89"/>
      <c r="J661" s="89"/>
    </row>
    <row r="662" spans="1:10" ht="11.25" customHeight="1">
      <c r="A662" s="88" t="e">
        <f>"HTP.P('&lt;"&amp;#REF!&amp;"&gt;' || "&amp;IF(MID(#REF!,1,6)="L_STUB","NULL","REC."&amp;#REF!)&amp;" || '&lt;/"&amp;#REF!&amp;"&gt;');"</f>
        <v>#REF!</v>
      </c>
      <c r="B662" s="89"/>
      <c r="C662" s="88" t="e">
        <f>"DECODE(C_T."&amp;#REF!&amp;", 0, NULL, C_T."&amp;#REF!&amp;") AS "&amp;#REF!&amp;","</f>
        <v>#REF!</v>
      </c>
      <c r="D662" s="89"/>
      <c r="F662" s="89"/>
      <c r="G662" s="89"/>
      <c r="H662" s="89"/>
      <c r="I662" s="89"/>
      <c r="J662" s="89"/>
    </row>
    <row r="663" spans="1:10" ht="11.25" customHeight="1">
      <c r="A663" s="88" t="e">
        <f>"HTP.P('&lt;"&amp;#REF!&amp;"&gt;' || "&amp;IF(MID(#REF!,1,6)="L_STUB","NULL","REC."&amp;#REF!)&amp;" || '&lt;/"&amp;#REF!&amp;"&gt;');"</f>
        <v>#REF!</v>
      </c>
      <c r="B663" s="89"/>
      <c r="C663" s="88" t="e">
        <f>"DECODE(C_T."&amp;#REF!&amp;", 0, NULL, C_T."&amp;#REF!&amp;") AS "&amp;#REF!&amp;","</f>
        <v>#REF!</v>
      </c>
      <c r="D663" s="89"/>
      <c r="F663" s="89"/>
      <c r="G663" s="89"/>
      <c r="H663" s="89"/>
      <c r="I663" s="89"/>
      <c r="J663" s="89"/>
    </row>
    <row r="664" spans="1:10" ht="11.25" customHeight="1">
      <c r="A664" s="88" t="e">
        <f>"HTP.P('&lt;"&amp;#REF!&amp;"&gt;' || "&amp;IF(MID(#REF!,1,6)="L_STUB","NULL","REC."&amp;#REF!)&amp;" || '&lt;/"&amp;#REF!&amp;"&gt;');"</f>
        <v>#REF!</v>
      </c>
      <c r="B664" s="89"/>
      <c r="C664" s="88" t="e">
        <f>"DECODE(C_T."&amp;#REF!&amp;", 0, NULL, C_T."&amp;#REF!&amp;") AS "&amp;#REF!&amp;","</f>
        <v>#REF!</v>
      </c>
      <c r="D664" s="89"/>
      <c r="F664" s="89"/>
      <c r="G664" s="89"/>
      <c r="H664" s="89"/>
      <c r="I664" s="89"/>
      <c r="J664" s="89"/>
    </row>
    <row r="665" spans="1:10" ht="11.25" customHeight="1">
      <c r="A665" s="88" t="e">
        <f>"HTP.P('&lt;"&amp;#REF!&amp;"&gt;' || "&amp;IF(MID(#REF!,1,6)="L_STUB","NULL","REC."&amp;#REF!)&amp;" || '&lt;/"&amp;#REF!&amp;"&gt;');"</f>
        <v>#REF!</v>
      </c>
      <c r="B665" s="89"/>
      <c r="C665" s="88" t="e">
        <f>"DECODE(C_T."&amp;#REF!&amp;", 0, NULL, C_T."&amp;#REF!&amp;") AS "&amp;#REF!&amp;","</f>
        <v>#REF!</v>
      </c>
      <c r="D665" s="89"/>
      <c r="F665" s="89"/>
      <c r="G665" s="89"/>
      <c r="H665" s="89"/>
      <c r="I665" s="89"/>
      <c r="J665" s="89"/>
    </row>
    <row r="666" spans="1:10" ht="11.25" customHeight="1">
      <c r="A666" s="88" t="e">
        <f>"HTP.P('&lt;"&amp;#REF!&amp;"&gt;' || "&amp;IF(MID(#REF!,1,6)="L_STUB","NULL","REC."&amp;#REF!)&amp;" || '&lt;/"&amp;#REF!&amp;"&gt;');"</f>
        <v>#REF!</v>
      </c>
      <c r="B666" s="89"/>
      <c r="C666" s="88" t="e">
        <f>"DECODE(C_T."&amp;#REF!&amp;", 0, NULL, C_T."&amp;#REF!&amp;") AS "&amp;#REF!&amp;","</f>
        <v>#REF!</v>
      </c>
      <c r="D666" s="89"/>
      <c r="F666" s="89"/>
      <c r="G666" s="89"/>
      <c r="H666" s="89"/>
      <c r="I666" s="89"/>
      <c r="J666" s="89"/>
    </row>
    <row r="667" spans="1:10" ht="11.25" customHeight="1">
      <c r="A667" s="88" t="e">
        <f>"HTP.P('&lt;"&amp;#REF!&amp;"&gt;' || "&amp;IF(MID(#REF!,1,6)="L_STUB","NULL","REC."&amp;#REF!)&amp;" || '&lt;/"&amp;#REF!&amp;"&gt;');"</f>
        <v>#REF!</v>
      </c>
      <c r="B667" s="89"/>
      <c r="C667" s="88" t="e">
        <f>"DECODE(C_T."&amp;#REF!&amp;", 0, NULL, C_T."&amp;#REF!&amp;") AS "&amp;#REF!&amp;","</f>
        <v>#REF!</v>
      </c>
      <c r="D667" s="89"/>
      <c r="F667" s="89"/>
      <c r="G667" s="89"/>
      <c r="H667" s="89"/>
      <c r="I667" s="89"/>
      <c r="J667" s="89"/>
    </row>
    <row r="668" spans="1:10" ht="11.25" customHeight="1">
      <c r="A668" s="88" t="e">
        <f>"HTP.P('&lt;"&amp;#REF!&amp;"&gt;' || "&amp;IF(MID(#REF!,1,6)="L_STUB","NULL","REC."&amp;#REF!)&amp;" || '&lt;/"&amp;#REF!&amp;"&gt;');"</f>
        <v>#REF!</v>
      </c>
      <c r="B668" s="89"/>
      <c r="C668" s="88" t="e">
        <f>"DECODE(C_T."&amp;#REF!&amp;", 0, NULL, C_T."&amp;#REF!&amp;") AS "&amp;#REF!&amp;","</f>
        <v>#REF!</v>
      </c>
      <c r="D668" s="89"/>
      <c r="F668" s="89"/>
      <c r="G668" s="89"/>
      <c r="H668" s="89"/>
      <c r="I668" s="89"/>
      <c r="J668" s="89"/>
    </row>
    <row r="669" spans="1:10" ht="11.25" customHeight="1">
      <c r="A669" s="88" t="e">
        <f>"HTP.P('&lt;"&amp;#REF!&amp;"&gt;' || "&amp;IF(MID(#REF!,1,6)="L_STUB","NULL","REC."&amp;#REF!)&amp;" || '&lt;/"&amp;#REF!&amp;"&gt;');"</f>
        <v>#REF!</v>
      </c>
      <c r="B669" s="89"/>
      <c r="C669" s="88" t="e">
        <f>"DECODE(C_T."&amp;#REF!&amp;", 0, NULL, C_T."&amp;#REF!&amp;") AS "&amp;#REF!&amp;","</f>
        <v>#REF!</v>
      </c>
      <c r="D669" s="89"/>
      <c r="F669" s="89"/>
      <c r="G669" s="89"/>
      <c r="H669" s="89"/>
      <c r="I669" s="89"/>
      <c r="J669" s="89"/>
    </row>
    <row r="670" spans="1:10" ht="11.25" customHeight="1">
      <c r="A670" s="88" t="e">
        <f>"HTP.P('&lt;"&amp;#REF!&amp;"&gt;' || "&amp;IF(MID(#REF!,1,6)="L_STUB","NULL","REC."&amp;#REF!)&amp;" || '&lt;/"&amp;#REF!&amp;"&gt;');"</f>
        <v>#REF!</v>
      </c>
      <c r="B670" s="89"/>
      <c r="C670" s="88" t="e">
        <f>"DECODE(C_T."&amp;#REF!&amp;", 0, NULL, C_T."&amp;#REF!&amp;") AS "&amp;#REF!&amp;","</f>
        <v>#REF!</v>
      </c>
      <c r="D670" s="89"/>
      <c r="F670" s="89"/>
      <c r="G670" s="89"/>
      <c r="H670" s="89"/>
      <c r="I670" s="89"/>
      <c r="J670" s="89"/>
    </row>
    <row r="671" spans="1:10" ht="11.25" customHeight="1">
      <c r="A671" s="88" t="e">
        <f>"HTP.P('&lt;"&amp;#REF!&amp;"&gt;' || "&amp;IF(MID(#REF!,1,6)="L_STUB","NULL","REC."&amp;#REF!)&amp;" || '&lt;/"&amp;#REF!&amp;"&gt;');"</f>
        <v>#REF!</v>
      </c>
      <c r="B671" s="89"/>
      <c r="C671" s="88" t="e">
        <f>"DECODE(C_T."&amp;#REF!&amp;", 0, NULL, C_T."&amp;#REF!&amp;") AS "&amp;#REF!&amp;","</f>
        <v>#REF!</v>
      </c>
      <c r="D671" s="89"/>
      <c r="F671" s="89"/>
      <c r="G671" s="89"/>
      <c r="H671" s="89"/>
      <c r="I671" s="89"/>
      <c r="J671" s="89"/>
    </row>
    <row r="672" spans="1:10" ht="11.25" customHeight="1">
      <c r="A672" s="88" t="e">
        <f>"HTP.P('&lt;"&amp;#REF!&amp;"&gt;' || "&amp;IF(MID(#REF!,1,6)="L_STUB","NULL","REC."&amp;#REF!)&amp;" || '&lt;/"&amp;#REF!&amp;"&gt;');"</f>
        <v>#REF!</v>
      </c>
      <c r="B672" s="89"/>
      <c r="C672" s="88" t="e">
        <f>"DECODE(C_T."&amp;#REF!&amp;", 0, NULL, C_T."&amp;#REF!&amp;") AS "&amp;#REF!&amp;","</f>
        <v>#REF!</v>
      </c>
      <c r="D672" s="89"/>
      <c r="F672" s="89"/>
      <c r="G672" s="89"/>
      <c r="H672" s="89"/>
      <c r="I672" s="89"/>
      <c r="J672" s="89"/>
    </row>
    <row r="673" spans="1:10" ht="11.25" customHeight="1">
      <c r="A673" s="88" t="e">
        <f>"HTP.P('&lt;"&amp;#REF!&amp;"&gt;' || "&amp;IF(MID(#REF!,1,6)="L_STUB","NULL","REC."&amp;#REF!)&amp;" || '&lt;/"&amp;#REF!&amp;"&gt;');"</f>
        <v>#REF!</v>
      </c>
      <c r="B673" s="89"/>
      <c r="C673" s="88" t="e">
        <f>"DECODE(C_T."&amp;#REF!&amp;", 0, NULL, C_T."&amp;#REF!&amp;") AS "&amp;#REF!&amp;","</f>
        <v>#REF!</v>
      </c>
      <c r="D673" s="89"/>
      <c r="F673" s="89"/>
      <c r="G673" s="89"/>
      <c r="H673" s="89"/>
      <c r="I673" s="89"/>
      <c r="J673" s="89"/>
    </row>
    <row r="674" spans="1:10" ht="11.25" customHeight="1">
      <c r="A674" s="88" t="e">
        <f>"HTP.P('&lt;"&amp;#REF!&amp;"&gt;' || "&amp;IF(MID(#REF!,1,6)="L_STUB","NULL","REC."&amp;#REF!)&amp;" || '&lt;/"&amp;#REF!&amp;"&gt;');"</f>
        <v>#REF!</v>
      </c>
      <c r="B674" s="89"/>
      <c r="C674" s="88" t="e">
        <f>"DECODE(C_T."&amp;#REF!&amp;", 0, NULL, C_T."&amp;#REF!&amp;") AS "&amp;#REF!&amp;","</f>
        <v>#REF!</v>
      </c>
      <c r="D674" s="89"/>
      <c r="F674" s="89"/>
      <c r="G674" s="89"/>
      <c r="H674" s="89"/>
      <c r="I674" s="89"/>
      <c r="J674" s="89"/>
    </row>
    <row r="675" spans="1:10" ht="11.25" customHeight="1">
      <c r="A675" s="88" t="e">
        <f>"HTP.P('&lt;"&amp;#REF!&amp;"&gt;' || "&amp;IF(MID(#REF!,1,6)="L_STUB","NULL","REC."&amp;#REF!)&amp;" || '&lt;/"&amp;#REF!&amp;"&gt;');"</f>
        <v>#REF!</v>
      </c>
      <c r="B675" s="89"/>
      <c r="C675" s="88" t="e">
        <f>"DECODE(C_T."&amp;#REF!&amp;", 0, NULL, C_T."&amp;#REF!&amp;") AS "&amp;#REF!&amp;","</f>
        <v>#REF!</v>
      </c>
      <c r="D675" s="89"/>
      <c r="F675" s="89"/>
      <c r="G675" s="89"/>
      <c r="H675" s="89"/>
      <c r="I675" s="89"/>
      <c r="J675" s="89"/>
    </row>
    <row r="676" spans="1:10" ht="11.25" customHeight="1">
      <c r="A676" s="88" t="e">
        <f>"HTP.P('&lt;"&amp;#REF!&amp;"&gt;' || "&amp;IF(MID(#REF!,1,6)="L_STUB","NULL","REC."&amp;#REF!)&amp;" || '&lt;/"&amp;#REF!&amp;"&gt;');"</f>
        <v>#REF!</v>
      </c>
      <c r="B676" s="89"/>
      <c r="C676" s="88" t="e">
        <f>"DECODE(C_T."&amp;#REF!&amp;", 0, NULL, C_T."&amp;#REF!&amp;") AS "&amp;#REF!&amp;","</f>
        <v>#REF!</v>
      </c>
      <c r="D676" s="89"/>
      <c r="F676" s="89"/>
      <c r="G676" s="89"/>
      <c r="H676" s="89"/>
      <c r="I676" s="89"/>
      <c r="J676" s="89"/>
    </row>
    <row r="677" spans="1:10" ht="11.25" customHeight="1">
      <c r="A677" s="88" t="e">
        <f>"HTP.P('&lt;"&amp;#REF!&amp;"&gt;' || "&amp;IF(MID(#REF!,1,6)="L_STUB","NULL","REC."&amp;#REF!)&amp;" || '&lt;/"&amp;#REF!&amp;"&gt;');"</f>
        <v>#REF!</v>
      </c>
      <c r="B677" s="89"/>
      <c r="C677" s="88" t="e">
        <f>"DECODE(C_T."&amp;#REF!&amp;", 0, NULL, C_T."&amp;#REF!&amp;") AS "&amp;#REF!&amp;","</f>
        <v>#REF!</v>
      </c>
      <c r="D677" s="89"/>
      <c r="F677" s="89"/>
      <c r="G677" s="89"/>
      <c r="H677" s="89"/>
      <c r="I677" s="89"/>
      <c r="J677" s="89"/>
    </row>
    <row r="678" spans="1:10" ht="11.25" customHeight="1">
      <c r="A678" s="88" t="e">
        <f>"HTP.P('&lt;"&amp;#REF!&amp;"&gt;' || "&amp;IF(MID(#REF!,1,6)="L_STUB","NULL","REC."&amp;#REF!)&amp;" || '&lt;/"&amp;#REF!&amp;"&gt;');"</f>
        <v>#REF!</v>
      </c>
      <c r="B678" s="89"/>
      <c r="C678" s="88" t="e">
        <f>"DECODE(C_T."&amp;#REF!&amp;", 0, NULL, C_T."&amp;#REF!&amp;") AS "&amp;#REF!&amp;","</f>
        <v>#REF!</v>
      </c>
      <c r="D678" s="89"/>
      <c r="F678" s="89"/>
      <c r="G678" s="89"/>
      <c r="H678" s="89"/>
      <c r="I678" s="89"/>
      <c r="J678" s="89"/>
    </row>
    <row r="679" spans="1:10" ht="11.25" customHeight="1">
      <c r="A679" s="88" t="e">
        <f>"HTP.P('&lt;"&amp;#REF!&amp;"&gt;' || "&amp;IF(MID(#REF!,1,6)="L_STUB","NULL","REC."&amp;#REF!)&amp;" || '&lt;/"&amp;#REF!&amp;"&gt;');"</f>
        <v>#REF!</v>
      </c>
      <c r="B679" s="89"/>
      <c r="C679" s="88" t="e">
        <f>"DECODE(C_T."&amp;#REF!&amp;", 0, NULL, C_T."&amp;#REF!&amp;") AS "&amp;#REF!&amp;","</f>
        <v>#REF!</v>
      </c>
      <c r="D679" s="89"/>
      <c r="F679" s="89"/>
      <c r="G679" s="89"/>
      <c r="H679" s="89"/>
      <c r="I679" s="89"/>
      <c r="J679" s="89"/>
    </row>
    <row r="680" spans="1:10" ht="11.25" customHeight="1">
      <c r="A680" s="88" t="e">
        <f>"HTP.P('&lt;"&amp;#REF!&amp;"&gt;' || "&amp;IF(MID(#REF!,1,6)="L_STUB","NULL","REC."&amp;#REF!)&amp;" || '&lt;/"&amp;#REF!&amp;"&gt;');"</f>
        <v>#REF!</v>
      </c>
      <c r="B680" s="89"/>
      <c r="C680" s="88" t="e">
        <f>"DECODE(C_T."&amp;#REF!&amp;", 0, NULL, C_T."&amp;#REF!&amp;") AS "&amp;#REF!&amp;","</f>
        <v>#REF!</v>
      </c>
      <c r="D680" s="89"/>
      <c r="F680" s="89"/>
      <c r="G680" s="89"/>
      <c r="H680" s="89"/>
      <c r="I680" s="89"/>
      <c r="J680" s="89"/>
    </row>
    <row r="681" spans="1:10" ht="11.25" customHeight="1">
      <c r="A681" s="88" t="e">
        <f>"HTP.P('&lt;"&amp;#REF!&amp;"&gt;' || "&amp;IF(MID(#REF!,1,6)="L_STUB","NULL","REC."&amp;#REF!)&amp;" || '&lt;/"&amp;#REF!&amp;"&gt;');"</f>
        <v>#REF!</v>
      </c>
      <c r="B681" s="89"/>
      <c r="C681" s="88" t="e">
        <f>"DECODE(C_T."&amp;#REF!&amp;", 0, NULL, C_T."&amp;#REF!&amp;") AS "&amp;#REF!&amp;","</f>
        <v>#REF!</v>
      </c>
      <c r="D681" s="89"/>
      <c r="F681" s="89"/>
      <c r="G681" s="89"/>
      <c r="H681" s="89"/>
      <c r="I681" s="89"/>
      <c r="J681" s="89"/>
    </row>
    <row r="682" spans="1:10" ht="11.25" customHeight="1">
      <c r="A682" s="88" t="e">
        <f>"HTP.P('&lt;"&amp;#REF!&amp;"&gt;' || "&amp;IF(MID(#REF!,1,6)="L_STUB","NULL","REC."&amp;#REF!)&amp;" || '&lt;/"&amp;#REF!&amp;"&gt;');"</f>
        <v>#REF!</v>
      </c>
      <c r="B682" s="89"/>
      <c r="C682" s="88" t="e">
        <f>"DECODE(C_T."&amp;#REF!&amp;", 0, NULL, C_T."&amp;#REF!&amp;") AS "&amp;#REF!&amp;","</f>
        <v>#REF!</v>
      </c>
      <c r="D682" s="89"/>
      <c r="F682" s="89"/>
      <c r="G682" s="89"/>
      <c r="H682" s="89"/>
      <c r="I682" s="89"/>
      <c r="J682" s="89"/>
    </row>
    <row r="683" spans="1:10" ht="11.25" customHeight="1">
      <c r="A683" s="88" t="e">
        <f>"HTP.P('&lt;"&amp;#REF!&amp;"&gt;' || "&amp;IF(MID(#REF!,1,6)="L_STUB","NULL","REC."&amp;#REF!)&amp;" || '&lt;/"&amp;#REF!&amp;"&gt;');"</f>
        <v>#REF!</v>
      </c>
      <c r="B683" s="89"/>
      <c r="C683" s="88" t="e">
        <f>"DECODE(C_T."&amp;#REF!&amp;", 0, NULL, C_T."&amp;#REF!&amp;") AS "&amp;#REF!&amp;","</f>
        <v>#REF!</v>
      </c>
      <c r="D683" s="89"/>
      <c r="F683" s="89"/>
      <c r="G683" s="89"/>
      <c r="H683" s="89"/>
      <c r="I683" s="89"/>
      <c r="J683" s="89"/>
    </row>
    <row r="684" spans="1:10" ht="11.25" customHeight="1">
      <c r="A684" s="88" t="e">
        <f>"HTP.P('&lt;"&amp;#REF!&amp;"&gt;' || "&amp;IF(MID(#REF!,1,6)="L_STUB","NULL","REC."&amp;#REF!)&amp;" || '&lt;/"&amp;#REF!&amp;"&gt;');"</f>
        <v>#REF!</v>
      </c>
      <c r="B684" s="89"/>
      <c r="C684" s="88" t="e">
        <f>"DECODE(C_T."&amp;#REF!&amp;", 0, NULL, C_T."&amp;#REF!&amp;") AS "&amp;#REF!&amp;","</f>
        <v>#REF!</v>
      </c>
      <c r="D684" s="89"/>
      <c r="F684" s="89"/>
      <c r="G684" s="89"/>
      <c r="H684" s="89"/>
      <c r="I684" s="89"/>
      <c r="J684" s="89"/>
    </row>
    <row r="685" spans="1:10" ht="11.25" customHeight="1">
      <c r="A685" s="88" t="e">
        <f>"HTP.P('&lt;"&amp;#REF!&amp;"&gt;' || "&amp;IF(MID(#REF!,1,6)="L_STUB","NULL","REC."&amp;#REF!)&amp;" || '&lt;/"&amp;#REF!&amp;"&gt;');"</f>
        <v>#REF!</v>
      </c>
      <c r="B685" s="89"/>
      <c r="C685" s="88" t="e">
        <f>"DECODE(C_T."&amp;#REF!&amp;", 0, NULL, C_T."&amp;#REF!&amp;") AS "&amp;#REF!&amp;","</f>
        <v>#REF!</v>
      </c>
      <c r="D685" s="89"/>
      <c r="F685" s="89"/>
      <c r="G685" s="89"/>
      <c r="H685" s="89"/>
      <c r="I685" s="89"/>
      <c r="J685" s="89"/>
    </row>
    <row r="686" spans="1:10" ht="11.25" customHeight="1">
      <c r="A686" s="88" t="e">
        <f>"HTP.P('&lt;"&amp;#REF!&amp;"&gt;' || "&amp;IF(MID(#REF!,1,6)="L_STUB","NULL","REC."&amp;#REF!)&amp;" || '&lt;/"&amp;#REF!&amp;"&gt;');"</f>
        <v>#REF!</v>
      </c>
      <c r="B686" s="89"/>
      <c r="C686" s="88" t="e">
        <f>"DECODE(C_T."&amp;#REF!&amp;", 0, NULL, C_T."&amp;#REF!&amp;") AS "&amp;#REF!&amp;","</f>
        <v>#REF!</v>
      </c>
      <c r="D686" s="89"/>
      <c r="F686" s="89"/>
      <c r="G686" s="89"/>
      <c r="H686" s="89"/>
      <c r="I686" s="89"/>
      <c r="J686" s="89"/>
    </row>
    <row r="687" spans="1:10" ht="11.25" customHeight="1">
      <c r="A687" s="88" t="e">
        <f>"HTP.P('&lt;"&amp;#REF!&amp;"&gt;' || "&amp;IF(MID(#REF!,1,6)="L_STUB","NULL","REC."&amp;#REF!)&amp;" || '&lt;/"&amp;#REF!&amp;"&gt;');"</f>
        <v>#REF!</v>
      </c>
      <c r="B687" s="89"/>
      <c r="C687" s="88" t="e">
        <f>"DECODE(C_T."&amp;#REF!&amp;", 0, NULL, C_T."&amp;#REF!&amp;") AS "&amp;#REF!&amp;","</f>
        <v>#REF!</v>
      </c>
      <c r="D687" s="89"/>
      <c r="F687" s="89"/>
      <c r="G687" s="89"/>
      <c r="H687" s="89"/>
      <c r="I687" s="89"/>
      <c r="J687" s="89"/>
    </row>
    <row r="688" spans="1:10" ht="11.25" customHeight="1">
      <c r="A688" s="88" t="e">
        <f>"HTP.P('&lt;"&amp;#REF!&amp;"&gt;' || "&amp;IF(MID(#REF!,1,6)="L_STUB","NULL","REC."&amp;#REF!)&amp;" || '&lt;/"&amp;#REF!&amp;"&gt;');"</f>
        <v>#REF!</v>
      </c>
      <c r="B688" s="89"/>
      <c r="C688" s="88" t="e">
        <f>"DECODE(C_T."&amp;#REF!&amp;", 0, NULL, C_T."&amp;#REF!&amp;") AS "&amp;#REF!&amp;","</f>
        <v>#REF!</v>
      </c>
      <c r="D688" s="89"/>
      <c r="F688" s="89"/>
      <c r="G688" s="89"/>
      <c r="H688" s="89"/>
      <c r="I688" s="89"/>
      <c r="J688" s="89"/>
    </row>
    <row r="689" spans="1:10" ht="11.25" customHeight="1">
      <c r="A689" s="88" t="e">
        <f>"HTP.P('&lt;"&amp;#REF!&amp;"&gt;' || "&amp;IF(MID(#REF!,1,6)="L_STUB","NULL","REC."&amp;#REF!)&amp;" || '&lt;/"&amp;#REF!&amp;"&gt;');"</f>
        <v>#REF!</v>
      </c>
      <c r="B689" s="89"/>
      <c r="C689" s="88" t="e">
        <f>"DECODE(C_T."&amp;#REF!&amp;", 0, NULL, C_T."&amp;#REF!&amp;") AS "&amp;#REF!&amp;","</f>
        <v>#REF!</v>
      </c>
      <c r="D689" s="89"/>
      <c r="F689" s="89"/>
      <c r="G689" s="89"/>
      <c r="H689" s="89"/>
      <c r="I689" s="89"/>
      <c r="J689" s="89"/>
    </row>
    <row r="690" spans="1:10" ht="11.25" customHeight="1">
      <c r="A690" s="88" t="e">
        <f>"HTP.P('&lt;"&amp;#REF!&amp;"&gt;' || "&amp;IF(MID(#REF!,1,6)="L_STUB","NULL","REC."&amp;#REF!)&amp;" || '&lt;/"&amp;#REF!&amp;"&gt;');"</f>
        <v>#REF!</v>
      </c>
      <c r="B690" s="89"/>
      <c r="C690" s="88" t="e">
        <f>"DECODE(C_T."&amp;#REF!&amp;", 0, NULL, C_T."&amp;#REF!&amp;") AS "&amp;#REF!&amp;","</f>
        <v>#REF!</v>
      </c>
      <c r="D690" s="89"/>
      <c r="F690" s="89"/>
      <c r="G690" s="89"/>
      <c r="H690" s="89"/>
      <c r="I690" s="89"/>
      <c r="J690" s="89"/>
    </row>
    <row r="691" spans="1:10" ht="11.25" customHeight="1">
      <c r="A691" s="88" t="e">
        <f>"HTP.P('&lt;"&amp;#REF!&amp;"&gt;' || "&amp;IF(MID(#REF!,1,6)="L_STUB","NULL","REC."&amp;#REF!)&amp;" || '&lt;/"&amp;#REF!&amp;"&gt;');"</f>
        <v>#REF!</v>
      </c>
      <c r="B691" s="89"/>
      <c r="C691" s="88" t="e">
        <f>"DECODE(C_T."&amp;#REF!&amp;", 0, NULL, C_T."&amp;#REF!&amp;") AS "&amp;#REF!&amp;","</f>
        <v>#REF!</v>
      </c>
      <c r="D691" s="89"/>
      <c r="F691" s="89"/>
      <c r="G691" s="89"/>
      <c r="H691" s="89"/>
      <c r="I691" s="89"/>
      <c r="J691" s="89"/>
    </row>
    <row r="692" spans="1:10" ht="11.25" customHeight="1">
      <c r="A692" s="88" t="e">
        <f>"HTP.P('&lt;"&amp;#REF!&amp;"&gt;' || "&amp;IF(MID(#REF!,1,6)="L_STUB","NULL","REC."&amp;#REF!)&amp;" || '&lt;/"&amp;#REF!&amp;"&gt;');"</f>
        <v>#REF!</v>
      </c>
      <c r="B692" s="89"/>
      <c r="C692" s="88" t="e">
        <f>"DECODE(C_T."&amp;#REF!&amp;", 0, NULL, C_T."&amp;#REF!&amp;") AS "&amp;#REF!&amp;","</f>
        <v>#REF!</v>
      </c>
      <c r="D692" s="89"/>
      <c r="F692" s="89"/>
      <c r="G692" s="89"/>
      <c r="H692" s="89"/>
      <c r="I692" s="89"/>
      <c r="J692" s="89"/>
    </row>
    <row r="693" spans="1:10" ht="11.25" customHeight="1">
      <c r="A693" s="88" t="e">
        <f>"HTP.P('&lt;"&amp;#REF!&amp;"&gt;' || "&amp;IF(MID(#REF!,1,6)="L_STUB","NULL","REC."&amp;#REF!)&amp;" || '&lt;/"&amp;#REF!&amp;"&gt;');"</f>
        <v>#REF!</v>
      </c>
      <c r="B693" s="89"/>
      <c r="C693" s="88" t="e">
        <f>"DECODE(C_T."&amp;#REF!&amp;", 0, NULL, C_T."&amp;#REF!&amp;") AS "&amp;#REF!&amp;","</f>
        <v>#REF!</v>
      </c>
      <c r="D693" s="89"/>
      <c r="F693" s="89"/>
      <c r="G693" s="89"/>
      <c r="H693" s="89"/>
      <c r="I693" s="89"/>
      <c r="J693" s="89"/>
    </row>
    <row r="694" spans="1:10" ht="11.25" customHeight="1">
      <c r="A694" s="88" t="e">
        <f>"HTP.P('&lt;"&amp;#REF!&amp;"&gt;' || "&amp;IF(MID(#REF!,1,6)="L_STUB","NULL","REC."&amp;#REF!)&amp;" || '&lt;/"&amp;#REF!&amp;"&gt;');"</f>
        <v>#REF!</v>
      </c>
      <c r="B694" s="89"/>
      <c r="C694" s="88" t="e">
        <f>"DECODE(C_T."&amp;#REF!&amp;", 0, NULL, C_T."&amp;#REF!&amp;") AS "&amp;#REF!&amp;","</f>
        <v>#REF!</v>
      </c>
      <c r="D694" s="89"/>
      <c r="F694" s="89"/>
      <c r="G694" s="89"/>
      <c r="H694" s="89"/>
      <c r="I694" s="89"/>
      <c r="J694" s="89"/>
    </row>
    <row r="695" spans="1:10" ht="11.25" customHeight="1">
      <c r="A695" s="88" t="e">
        <f>"HTP.P('&lt;"&amp;#REF!&amp;"&gt;' || "&amp;IF(MID(#REF!,1,6)="L_STUB","NULL","REC."&amp;#REF!)&amp;" || '&lt;/"&amp;#REF!&amp;"&gt;');"</f>
        <v>#REF!</v>
      </c>
      <c r="B695" s="89"/>
      <c r="C695" s="88" t="e">
        <f>"DECODE(C_T."&amp;#REF!&amp;", 0, NULL, C_T."&amp;#REF!&amp;") AS "&amp;#REF!&amp;","</f>
        <v>#REF!</v>
      </c>
      <c r="D695" s="89"/>
      <c r="F695" s="89"/>
      <c r="G695" s="89"/>
      <c r="H695" s="89"/>
      <c r="I695" s="89"/>
      <c r="J695" s="89"/>
    </row>
    <row r="696" spans="1:10" ht="11.25" customHeight="1">
      <c r="A696" s="88" t="e">
        <f>"HTP.P('&lt;"&amp;#REF!&amp;"&gt;' || "&amp;IF(MID(#REF!,1,6)="L_STUB","NULL","REC."&amp;#REF!)&amp;" || '&lt;/"&amp;#REF!&amp;"&gt;');"</f>
        <v>#REF!</v>
      </c>
      <c r="B696" s="89"/>
      <c r="C696" s="88" t="e">
        <f>"DECODE(C_T."&amp;#REF!&amp;", 0, NULL, C_T."&amp;#REF!&amp;") AS "&amp;#REF!&amp;","</f>
        <v>#REF!</v>
      </c>
      <c r="D696" s="89"/>
      <c r="F696" s="89"/>
      <c r="G696" s="89"/>
      <c r="H696" s="89"/>
      <c r="I696" s="89"/>
      <c r="J696" s="89"/>
    </row>
    <row r="697" spans="1:10" ht="11.25" customHeight="1">
      <c r="A697" s="88" t="e">
        <f>"HTP.P('&lt;"&amp;#REF!&amp;"&gt;' || "&amp;IF(MID(#REF!,1,6)="L_STUB","NULL","REC."&amp;#REF!)&amp;" || '&lt;/"&amp;#REF!&amp;"&gt;');"</f>
        <v>#REF!</v>
      </c>
      <c r="B697" s="89"/>
      <c r="C697" s="88" t="e">
        <f>"DECODE(C_T."&amp;#REF!&amp;", 0, NULL, C_T."&amp;#REF!&amp;") AS "&amp;#REF!&amp;","</f>
        <v>#REF!</v>
      </c>
      <c r="D697" s="89"/>
      <c r="F697" s="89"/>
      <c r="G697" s="89"/>
      <c r="H697" s="89"/>
      <c r="I697" s="89"/>
      <c r="J697" s="89"/>
    </row>
    <row r="698" spans="1:10" ht="11.25" customHeight="1">
      <c r="A698" s="88" t="e">
        <f>"HTP.P('&lt;"&amp;#REF!&amp;"&gt;' || "&amp;IF(MID(#REF!,1,6)="L_STUB","NULL","REC."&amp;#REF!)&amp;" || '&lt;/"&amp;#REF!&amp;"&gt;');"</f>
        <v>#REF!</v>
      </c>
      <c r="B698" s="89"/>
      <c r="C698" s="88" t="e">
        <f>"DECODE(C_T."&amp;#REF!&amp;", 0, NULL, C_T."&amp;#REF!&amp;") AS "&amp;#REF!&amp;","</f>
        <v>#REF!</v>
      </c>
      <c r="D698" s="89"/>
      <c r="F698" s="89"/>
      <c r="G698" s="89"/>
      <c r="H698" s="89"/>
      <c r="I698" s="89"/>
      <c r="J698" s="89"/>
    </row>
    <row r="699" spans="1:10" ht="11.25" customHeight="1">
      <c r="A699" s="88" t="e">
        <f>"HTP.P('&lt;"&amp;#REF!&amp;"&gt;' || "&amp;IF(MID(#REF!,1,6)="L_STUB","NULL","REC."&amp;#REF!)&amp;" || '&lt;/"&amp;#REF!&amp;"&gt;');"</f>
        <v>#REF!</v>
      </c>
      <c r="B699" s="89"/>
      <c r="C699" s="88" t="e">
        <f>"DECODE(C_T."&amp;#REF!&amp;", 0, NULL, C_T."&amp;#REF!&amp;") AS "&amp;#REF!&amp;","</f>
        <v>#REF!</v>
      </c>
      <c r="D699" s="89"/>
      <c r="F699" s="89"/>
      <c r="G699" s="89"/>
      <c r="H699" s="89"/>
      <c r="I699" s="89"/>
      <c r="J699" s="89"/>
    </row>
    <row r="700" spans="1:10" ht="11.25" customHeight="1">
      <c r="A700" s="88" t="e">
        <f>"HTP.P('&lt;"&amp;#REF!&amp;"&gt;' || "&amp;IF(MID(#REF!,1,6)="L_STUB","NULL","REC."&amp;#REF!)&amp;" || '&lt;/"&amp;#REF!&amp;"&gt;');"</f>
        <v>#REF!</v>
      </c>
      <c r="B700" s="89"/>
      <c r="C700" s="88" t="e">
        <f>"DECODE(C_T."&amp;#REF!&amp;", 0, NULL, C_T."&amp;#REF!&amp;") AS "&amp;#REF!&amp;","</f>
        <v>#REF!</v>
      </c>
      <c r="D700" s="89"/>
      <c r="F700" s="89"/>
      <c r="G700" s="89"/>
      <c r="H700" s="89"/>
      <c r="I700" s="89"/>
      <c r="J700" s="89"/>
    </row>
    <row r="701" spans="1:10" ht="11.25" customHeight="1">
      <c r="A701" s="88" t="e">
        <f>"HTP.P('&lt;"&amp;#REF!&amp;"&gt;' || "&amp;IF(MID(#REF!,1,6)="L_STUB","NULL","REC."&amp;#REF!)&amp;" || '&lt;/"&amp;#REF!&amp;"&gt;');"</f>
        <v>#REF!</v>
      </c>
      <c r="B701" s="89"/>
      <c r="C701" s="88" t="e">
        <f>"DECODE(C_T."&amp;#REF!&amp;", 0, NULL, C_T."&amp;#REF!&amp;") AS "&amp;#REF!&amp;","</f>
        <v>#REF!</v>
      </c>
      <c r="D701" s="89"/>
      <c r="F701" s="89"/>
      <c r="G701" s="89"/>
      <c r="H701" s="89"/>
      <c r="I701" s="89"/>
      <c r="J701" s="89"/>
    </row>
    <row r="702" spans="1:10" ht="11.25" customHeight="1">
      <c r="A702" s="88" t="e">
        <f>"HTP.P('&lt;"&amp;#REF!&amp;"&gt;' || "&amp;IF(MID(#REF!,1,6)="L_STUB","NULL","REC."&amp;#REF!)&amp;" || '&lt;/"&amp;#REF!&amp;"&gt;');"</f>
        <v>#REF!</v>
      </c>
      <c r="B702" s="89"/>
      <c r="C702" s="88" t="e">
        <f>"DECODE(C_T."&amp;#REF!&amp;", 0, NULL, C_T."&amp;#REF!&amp;") AS "&amp;#REF!&amp;","</f>
        <v>#REF!</v>
      </c>
      <c r="D702" s="89"/>
      <c r="F702" s="89"/>
      <c r="G702" s="89"/>
      <c r="H702" s="89"/>
      <c r="I702" s="89"/>
      <c r="J702" s="89"/>
    </row>
    <row r="703" spans="1:10" ht="11.25" customHeight="1">
      <c r="A703" s="88" t="e">
        <f>"HTP.P('&lt;"&amp;#REF!&amp;"&gt;' || "&amp;IF(MID(#REF!,1,6)="L_STUB","NULL","REC."&amp;#REF!)&amp;" || '&lt;/"&amp;#REF!&amp;"&gt;');"</f>
        <v>#REF!</v>
      </c>
      <c r="B703" s="89"/>
      <c r="C703" s="88" t="e">
        <f>"DECODE(C_T."&amp;#REF!&amp;", 0, NULL, C_T."&amp;#REF!&amp;") AS "&amp;#REF!&amp;","</f>
        <v>#REF!</v>
      </c>
      <c r="D703" s="89"/>
      <c r="F703" s="89"/>
      <c r="G703" s="89"/>
      <c r="H703" s="89"/>
      <c r="I703" s="89"/>
      <c r="J703" s="89"/>
    </row>
    <row r="704" spans="1:10" ht="11.25" customHeight="1">
      <c r="A704" s="88" t="e">
        <f>"HTP.P('&lt;"&amp;#REF!&amp;"&gt;' || "&amp;IF(MID(#REF!,1,6)="L_STUB","NULL","REC."&amp;#REF!)&amp;" || '&lt;/"&amp;#REF!&amp;"&gt;');"</f>
        <v>#REF!</v>
      </c>
      <c r="B704" s="89"/>
      <c r="C704" s="88" t="e">
        <f>"DECODE(C_T."&amp;#REF!&amp;", 0, NULL, C_T."&amp;#REF!&amp;") AS "&amp;#REF!&amp;","</f>
        <v>#REF!</v>
      </c>
      <c r="D704" s="89"/>
      <c r="F704" s="89"/>
      <c r="G704" s="89"/>
      <c r="H704" s="89"/>
      <c r="I704" s="89"/>
      <c r="J704" s="89"/>
    </row>
    <row r="705" spans="1:10" ht="11.25" customHeight="1">
      <c r="A705" s="88" t="e">
        <f>"HTP.P('&lt;"&amp;#REF!&amp;"&gt;' || "&amp;IF(MID(#REF!,1,6)="L_STUB","NULL","REC."&amp;#REF!)&amp;" || '&lt;/"&amp;#REF!&amp;"&gt;');"</f>
        <v>#REF!</v>
      </c>
      <c r="B705" s="89"/>
      <c r="C705" s="88" t="e">
        <f>"DECODE(C_T."&amp;#REF!&amp;", 0, NULL, C_T."&amp;#REF!&amp;") AS "&amp;#REF!&amp;","</f>
        <v>#REF!</v>
      </c>
      <c r="D705" s="89"/>
      <c r="F705" s="89"/>
      <c r="G705" s="89"/>
      <c r="H705" s="89"/>
      <c r="I705" s="89"/>
      <c r="J705" s="89"/>
    </row>
    <row r="706" spans="1:10" ht="11.25" customHeight="1">
      <c r="A706" s="88" t="e">
        <f>"HTP.P('&lt;"&amp;#REF!&amp;"&gt;' || "&amp;IF(MID(#REF!,1,6)="L_STUB","NULL","REC."&amp;#REF!)&amp;" || '&lt;/"&amp;#REF!&amp;"&gt;');"</f>
        <v>#REF!</v>
      </c>
      <c r="B706" s="89"/>
      <c r="C706" s="88" t="e">
        <f>"DECODE(C_T."&amp;#REF!&amp;", 0, NULL, C_T."&amp;#REF!&amp;") AS "&amp;#REF!&amp;","</f>
        <v>#REF!</v>
      </c>
      <c r="D706" s="89"/>
      <c r="F706" s="89"/>
      <c r="G706" s="89"/>
      <c r="H706" s="89"/>
      <c r="I706" s="89"/>
      <c r="J706" s="89"/>
    </row>
    <row r="707" spans="1:10" ht="11.25" customHeight="1">
      <c r="A707" s="88" t="e">
        <f>"HTP.P('&lt;"&amp;#REF!&amp;"&gt;' || "&amp;IF(MID(#REF!,1,6)="L_STUB","NULL","REC."&amp;#REF!)&amp;" || '&lt;/"&amp;#REF!&amp;"&gt;');"</f>
        <v>#REF!</v>
      </c>
      <c r="B707" s="89"/>
      <c r="C707" s="88" t="e">
        <f>"DECODE(C_T."&amp;#REF!&amp;", 0, NULL, C_T."&amp;#REF!&amp;") AS "&amp;#REF!&amp;","</f>
        <v>#REF!</v>
      </c>
      <c r="D707" s="89"/>
      <c r="F707" s="89"/>
      <c r="G707" s="89"/>
      <c r="H707" s="89"/>
      <c r="I707" s="89"/>
      <c r="J707" s="89"/>
    </row>
    <row r="708" spans="1:10" ht="11.25" customHeight="1">
      <c r="A708" s="88" t="e">
        <f>"HTP.P('&lt;"&amp;#REF!&amp;"&gt;' || "&amp;IF(MID(#REF!,1,6)="L_STUB","NULL","REC."&amp;#REF!)&amp;" || '&lt;/"&amp;#REF!&amp;"&gt;');"</f>
        <v>#REF!</v>
      </c>
      <c r="B708" s="89"/>
      <c r="C708" s="88" t="e">
        <f>"DECODE(C_T."&amp;#REF!&amp;", 0, NULL, C_T."&amp;#REF!&amp;") AS "&amp;#REF!&amp;","</f>
        <v>#REF!</v>
      </c>
      <c r="D708" s="89"/>
      <c r="F708" s="89"/>
      <c r="G708" s="89"/>
      <c r="H708" s="89"/>
      <c r="I708" s="89"/>
      <c r="J708" s="89"/>
    </row>
    <row r="709" spans="1:10" ht="11.25" customHeight="1">
      <c r="A709" s="88" t="e">
        <f>"HTP.P('&lt;"&amp;#REF!&amp;"&gt;' || "&amp;IF(MID(#REF!,1,6)="L_STUB","NULL","REC."&amp;#REF!)&amp;" || '&lt;/"&amp;#REF!&amp;"&gt;');"</f>
        <v>#REF!</v>
      </c>
      <c r="B709" s="89"/>
      <c r="C709" s="88" t="e">
        <f>"DECODE(C_T."&amp;#REF!&amp;", 0, NULL, C_T."&amp;#REF!&amp;") AS "&amp;#REF!&amp;","</f>
        <v>#REF!</v>
      </c>
      <c r="D709" s="89"/>
      <c r="F709" s="89"/>
      <c r="G709" s="89"/>
      <c r="H709" s="89"/>
      <c r="I709" s="89"/>
      <c r="J709" s="89"/>
    </row>
    <row r="710" spans="1:10" ht="11.25" customHeight="1">
      <c r="A710" s="88" t="e">
        <f>"HTP.P('&lt;"&amp;#REF!&amp;"&gt;' || "&amp;IF(MID(#REF!,1,6)="L_STUB","NULL","REC."&amp;#REF!)&amp;" || '&lt;/"&amp;#REF!&amp;"&gt;');"</f>
        <v>#REF!</v>
      </c>
      <c r="B710" s="89"/>
      <c r="C710" s="88" t="e">
        <f>"DECODE(C_T."&amp;#REF!&amp;", 0, NULL, C_T."&amp;#REF!&amp;") AS "&amp;#REF!&amp;","</f>
        <v>#REF!</v>
      </c>
      <c r="D710" s="89"/>
      <c r="F710" s="89"/>
      <c r="G710" s="89"/>
      <c r="H710" s="89"/>
      <c r="I710" s="89"/>
      <c r="J710" s="89"/>
    </row>
    <row r="711" spans="1:10" ht="11.25" customHeight="1">
      <c r="A711" s="88" t="e">
        <f>"HTP.P('&lt;"&amp;#REF!&amp;"&gt;' || "&amp;IF(MID(#REF!,1,6)="L_STUB","NULL","REC."&amp;#REF!)&amp;" || '&lt;/"&amp;#REF!&amp;"&gt;');"</f>
        <v>#REF!</v>
      </c>
      <c r="B711" s="89"/>
      <c r="C711" s="88" t="e">
        <f>"DECODE(C_T."&amp;#REF!&amp;", 0, NULL, C_T."&amp;#REF!&amp;") AS "&amp;#REF!&amp;","</f>
        <v>#REF!</v>
      </c>
      <c r="D711" s="89"/>
      <c r="F711" s="89"/>
      <c r="G711" s="89"/>
      <c r="H711" s="89"/>
      <c r="I711" s="89"/>
      <c r="J711" s="89"/>
    </row>
    <row r="712" spans="1:10" ht="11.25" customHeight="1">
      <c r="A712" s="88" t="e">
        <f>"HTP.P('&lt;"&amp;#REF!&amp;"&gt;' || "&amp;IF(MID(#REF!,1,6)="L_STUB","NULL","REC."&amp;#REF!)&amp;" || '&lt;/"&amp;#REF!&amp;"&gt;');"</f>
        <v>#REF!</v>
      </c>
      <c r="B712" s="89"/>
      <c r="C712" s="88" t="e">
        <f>"DECODE(C_T."&amp;#REF!&amp;", 0, NULL, C_T."&amp;#REF!&amp;") AS "&amp;#REF!&amp;","</f>
        <v>#REF!</v>
      </c>
      <c r="D712" s="89"/>
      <c r="F712" s="89"/>
      <c r="G712" s="89"/>
      <c r="H712" s="89"/>
      <c r="I712" s="89"/>
      <c r="J712" s="89"/>
    </row>
    <row r="713" spans="1:10" ht="11.25" customHeight="1">
      <c r="A713" s="88" t="e">
        <f>"HTP.P('&lt;"&amp;#REF!&amp;"&gt;' || "&amp;IF(MID(#REF!,1,6)="L_STUB","NULL","REC."&amp;#REF!)&amp;" || '&lt;/"&amp;#REF!&amp;"&gt;');"</f>
        <v>#REF!</v>
      </c>
      <c r="B713" s="89"/>
      <c r="C713" s="88" t="e">
        <f>"DECODE(C_T."&amp;#REF!&amp;", 0, NULL, C_T."&amp;#REF!&amp;") AS "&amp;#REF!&amp;","</f>
        <v>#REF!</v>
      </c>
      <c r="D713" s="89"/>
      <c r="F713" s="89"/>
      <c r="G713" s="89"/>
      <c r="H713" s="89"/>
      <c r="I713" s="89"/>
      <c r="J713" s="89"/>
    </row>
    <row r="714" spans="1:10" ht="11.25" customHeight="1">
      <c r="A714" s="88" t="e">
        <f>"HTP.P('&lt;"&amp;#REF!&amp;"&gt;' || "&amp;IF(MID(#REF!,1,6)="L_STUB","NULL","REC."&amp;#REF!)&amp;" || '&lt;/"&amp;#REF!&amp;"&gt;');"</f>
        <v>#REF!</v>
      </c>
      <c r="B714" s="89"/>
      <c r="C714" s="88" t="e">
        <f>"DECODE(C_T."&amp;#REF!&amp;", 0, NULL, C_T."&amp;#REF!&amp;") AS "&amp;#REF!&amp;","</f>
        <v>#REF!</v>
      </c>
      <c r="D714" s="89"/>
      <c r="F714" s="89"/>
      <c r="G714" s="89"/>
      <c r="H714" s="89"/>
      <c r="I714" s="89"/>
      <c r="J714" s="89"/>
    </row>
    <row r="715" spans="1:10" ht="11.25" customHeight="1">
      <c r="A715" s="88" t="e">
        <f>"HTP.P('&lt;"&amp;#REF!&amp;"&gt;' || "&amp;IF(MID(#REF!,1,6)="L_STUB","NULL","REC."&amp;#REF!)&amp;" || '&lt;/"&amp;#REF!&amp;"&gt;');"</f>
        <v>#REF!</v>
      </c>
      <c r="B715" s="89"/>
      <c r="C715" s="88" t="e">
        <f>"DECODE(C_T."&amp;#REF!&amp;", 0, NULL, C_T."&amp;#REF!&amp;") AS "&amp;#REF!&amp;","</f>
        <v>#REF!</v>
      </c>
      <c r="D715" s="89"/>
      <c r="F715" s="89"/>
      <c r="G715" s="89"/>
      <c r="H715" s="89"/>
      <c r="I715" s="89"/>
      <c r="J715" s="89"/>
    </row>
    <row r="716" spans="1:10" ht="11.25" customHeight="1">
      <c r="A716" s="88" t="e">
        <f>"HTP.P('&lt;"&amp;#REF!&amp;"&gt;' || "&amp;IF(MID(#REF!,1,6)="L_STUB","NULL","REC."&amp;#REF!)&amp;" || '&lt;/"&amp;#REF!&amp;"&gt;');"</f>
        <v>#REF!</v>
      </c>
      <c r="B716" s="89"/>
      <c r="C716" s="88" t="e">
        <f>"DECODE(C_T."&amp;#REF!&amp;", 0, NULL, C_T."&amp;#REF!&amp;") AS "&amp;#REF!&amp;","</f>
        <v>#REF!</v>
      </c>
      <c r="D716" s="89"/>
      <c r="F716" s="89"/>
      <c r="G716" s="89"/>
      <c r="H716" s="89"/>
      <c r="I716" s="89"/>
      <c r="J716" s="89"/>
    </row>
    <row r="717" spans="1:10" ht="11.25" customHeight="1">
      <c r="A717" s="88" t="e">
        <f>"HTP.P('&lt;"&amp;#REF!&amp;"&gt;' || "&amp;IF(MID(#REF!,1,6)="L_STUB","NULL","REC."&amp;#REF!)&amp;" || '&lt;/"&amp;#REF!&amp;"&gt;');"</f>
        <v>#REF!</v>
      </c>
      <c r="B717" s="89"/>
      <c r="C717" s="88" t="e">
        <f>"DECODE(C_T."&amp;#REF!&amp;", 0, NULL, C_T."&amp;#REF!&amp;") AS "&amp;#REF!&amp;","</f>
        <v>#REF!</v>
      </c>
      <c r="D717" s="89"/>
      <c r="F717" s="89"/>
      <c r="G717" s="89"/>
      <c r="H717" s="89"/>
      <c r="I717" s="89"/>
      <c r="J717" s="89"/>
    </row>
    <row r="718" spans="1:10" ht="11.25" customHeight="1">
      <c r="A718" s="88" t="e">
        <f>"HTP.P('&lt;"&amp;#REF!&amp;"&gt;' || "&amp;IF(MID(#REF!,1,6)="L_STUB","NULL","REC."&amp;#REF!)&amp;" || '&lt;/"&amp;#REF!&amp;"&gt;');"</f>
        <v>#REF!</v>
      </c>
      <c r="B718" s="89"/>
      <c r="C718" s="88" t="e">
        <f>"DECODE(C_T."&amp;#REF!&amp;", 0, NULL, C_T."&amp;#REF!&amp;") AS "&amp;#REF!&amp;","</f>
        <v>#REF!</v>
      </c>
      <c r="D718" s="89"/>
      <c r="F718" s="89"/>
      <c r="G718" s="89"/>
      <c r="H718" s="89"/>
      <c r="I718" s="89"/>
      <c r="J718" s="89"/>
    </row>
    <row r="719" spans="1:10" ht="11.25" customHeight="1">
      <c r="A719" s="88" t="e">
        <f>"HTP.P('&lt;"&amp;#REF!&amp;"&gt;' || "&amp;IF(MID(#REF!,1,6)="L_STUB","NULL","REC."&amp;#REF!)&amp;" || '&lt;/"&amp;#REF!&amp;"&gt;');"</f>
        <v>#REF!</v>
      </c>
      <c r="B719" s="89"/>
      <c r="C719" s="88" t="e">
        <f>"DECODE(C_T."&amp;#REF!&amp;", 0, NULL, C_T."&amp;#REF!&amp;") AS "&amp;#REF!&amp;","</f>
        <v>#REF!</v>
      </c>
      <c r="D719" s="89"/>
      <c r="F719" s="89"/>
      <c r="G719" s="89"/>
      <c r="H719" s="89"/>
      <c r="I719" s="89"/>
      <c r="J719" s="89"/>
    </row>
    <row r="720" spans="1:10" ht="11.25" customHeight="1">
      <c r="A720" s="88" t="e">
        <f>"HTP.P('&lt;"&amp;#REF!&amp;"&gt;' || "&amp;IF(MID(#REF!,1,6)="L_STUB","NULL","REC."&amp;#REF!)&amp;" || '&lt;/"&amp;#REF!&amp;"&gt;');"</f>
        <v>#REF!</v>
      </c>
      <c r="B720" s="89"/>
      <c r="C720" s="88" t="e">
        <f>"DECODE(C_T."&amp;#REF!&amp;", 0, NULL, C_T."&amp;#REF!&amp;") AS "&amp;#REF!&amp;","</f>
        <v>#REF!</v>
      </c>
      <c r="D720" s="89"/>
      <c r="F720" s="89"/>
      <c r="G720" s="89"/>
      <c r="H720" s="89"/>
      <c r="I720" s="89"/>
      <c r="J720" s="89"/>
    </row>
    <row r="721" spans="1:10" ht="11.25" customHeight="1">
      <c r="A721" s="88" t="e">
        <f>"HTP.P('&lt;"&amp;#REF!&amp;"&gt;' || "&amp;IF(MID(#REF!,1,6)="L_STUB","NULL","REC."&amp;#REF!)&amp;" || '&lt;/"&amp;#REF!&amp;"&gt;');"</f>
        <v>#REF!</v>
      </c>
      <c r="B721" s="89"/>
      <c r="C721" s="88" t="e">
        <f>"DECODE(C_T."&amp;#REF!&amp;", 0, NULL, C_T."&amp;#REF!&amp;") AS "&amp;#REF!&amp;","</f>
        <v>#REF!</v>
      </c>
      <c r="D721" s="89"/>
      <c r="F721" s="89"/>
      <c r="G721" s="89"/>
      <c r="H721" s="89"/>
      <c r="I721" s="89"/>
      <c r="J721" s="89"/>
    </row>
    <row r="722" spans="1:10" ht="11.25" customHeight="1">
      <c r="A722" s="88" t="e">
        <f>"HTP.P('&lt;"&amp;#REF!&amp;"&gt;' || "&amp;IF(MID(#REF!,1,6)="L_STUB","NULL","REC."&amp;#REF!)&amp;" || '&lt;/"&amp;#REF!&amp;"&gt;');"</f>
        <v>#REF!</v>
      </c>
      <c r="B722" s="89"/>
      <c r="C722" s="88" t="e">
        <f>"DECODE(C_T."&amp;#REF!&amp;", 0, NULL, C_T."&amp;#REF!&amp;") AS "&amp;#REF!&amp;","</f>
        <v>#REF!</v>
      </c>
      <c r="D722" s="89"/>
      <c r="F722" s="89"/>
      <c r="G722" s="89"/>
      <c r="H722" s="89"/>
      <c r="I722" s="89"/>
      <c r="J722" s="89"/>
    </row>
    <row r="723" spans="1:10" ht="11.25" customHeight="1">
      <c r="A723" s="88" t="e">
        <f>"HTP.P('&lt;"&amp;#REF!&amp;"&gt;' || "&amp;IF(MID(#REF!,1,6)="L_STUB","NULL","REC."&amp;#REF!)&amp;" || '&lt;/"&amp;#REF!&amp;"&gt;');"</f>
        <v>#REF!</v>
      </c>
      <c r="B723" s="89"/>
      <c r="C723" s="88" t="e">
        <f>"DECODE(C_T."&amp;#REF!&amp;", 0, NULL, C_T."&amp;#REF!&amp;") AS "&amp;#REF!&amp;","</f>
        <v>#REF!</v>
      </c>
      <c r="D723" s="89"/>
      <c r="F723" s="89"/>
      <c r="G723" s="89"/>
      <c r="H723" s="89"/>
      <c r="I723" s="89"/>
      <c r="J723" s="89"/>
    </row>
    <row r="724" spans="1:10" ht="11.25" customHeight="1">
      <c r="A724" s="88" t="e">
        <f>"HTP.P('&lt;"&amp;#REF!&amp;"&gt;' || "&amp;IF(MID(#REF!,1,6)="L_STUB","NULL","REC."&amp;#REF!)&amp;" || '&lt;/"&amp;#REF!&amp;"&gt;');"</f>
        <v>#REF!</v>
      </c>
      <c r="B724" s="89"/>
      <c r="C724" s="88" t="e">
        <f>"DECODE(C_T."&amp;#REF!&amp;", 0, NULL, C_T."&amp;#REF!&amp;") AS "&amp;#REF!&amp;","</f>
        <v>#REF!</v>
      </c>
      <c r="D724" s="89"/>
      <c r="F724" s="89"/>
      <c r="G724" s="89"/>
      <c r="H724" s="89"/>
      <c r="I724" s="89"/>
      <c r="J724" s="89"/>
    </row>
    <row r="725" spans="1:10" ht="11.25" customHeight="1">
      <c r="A725" s="88" t="e">
        <f>"HTP.P('&lt;"&amp;#REF!&amp;"&gt;' || "&amp;IF(MID(#REF!,1,6)="L_STUB","NULL","REC."&amp;#REF!)&amp;" || '&lt;/"&amp;#REF!&amp;"&gt;');"</f>
        <v>#REF!</v>
      </c>
      <c r="B725" s="89"/>
      <c r="C725" s="88" t="e">
        <f>"DECODE(C_T."&amp;#REF!&amp;", 0, NULL, C_T."&amp;#REF!&amp;") AS "&amp;#REF!&amp;","</f>
        <v>#REF!</v>
      </c>
      <c r="D725" s="89"/>
      <c r="F725" s="89"/>
      <c r="G725" s="89"/>
      <c r="H725" s="89"/>
      <c r="I725" s="89"/>
      <c r="J725" s="89"/>
    </row>
    <row r="726" spans="1:10" ht="11.25" customHeight="1">
      <c r="A726" s="88" t="e">
        <f>"HTP.P('&lt;"&amp;#REF!&amp;"&gt;' || "&amp;IF(MID(#REF!,1,6)="L_STUB","NULL","REC."&amp;#REF!)&amp;" || '&lt;/"&amp;#REF!&amp;"&gt;');"</f>
        <v>#REF!</v>
      </c>
      <c r="B726" s="89"/>
      <c r="C726" s="88" t="e">
        <f>"DECODE(C_T."&amp;#REF!&amp;", 0, NULL, C_T."&amp;#REF!&amp;") AS "&amp;#REF!&amp;","</f>
        <v>#REF!</v>
      </c>
      <c r="D726" s="89"/>
      <c r="F726" s="89"/>
      <c r="G726" s="89"/>
      <c r="H726" s="89"/>
      <c r="I726" s="89"/>
      <c r="J726" s="89"/>
    </row>
    <row r="727" spans="1:10" ht="11.25" customHeight="1">
      <c r="A727" s="88" t="e">
        <f>"HTP.P('&lt;"&amp;#REF!&amp;"&gt;' || "&amp;IF(MID(#REF!,1,6)="L_STUB","NULL","REC."&amp;#REF!)&amp;" || '&lt;/"&amp;#REF!&amp;"&gt;');"</f>
        <v>#REF!</v>
      </c>
      <c r="B727" s="89"/>
      <c r="C727" s="88" t="e">
        <f>"DECODE(C_T."&amp;#REF!&amp;", 0, NULL, C_T."&amp;#REF!&amp;") AS "&amp;#REF!&amp;","</f>
        <v>#REF!</v>
      </c>
      <c r="D727" s="89"/>
      <c r="F727" s="89"/>
      <c r="G727" s="89"/>
      <c r="H727" s="89"/>
      <c r="I727" s="89"/>
      <c r="J727" s="89"/>
    </row>
    <row r="728" spans="1:10" ht="11.25" customHeight="1">
      <c r="A728" s="88" t="e">
        <f>"HTP.P('&lt;"&amp;#REF!&amp;"&gt;' || "&amp;IF(MID(#REF!,1,6)="L_STUB","NULL","REC."&amp;#REF!)&amp;" || '&lt;/"&amp;#REF!&amp;"&gt;');"</f>
        <v>#REF!</v>
      </c>
      <c r="B728" s="89"/>
      <c r="C728" s="88" t="e">
        <f>"DECODE(C_T."&amp;#REF!&amp;", 0, NULL, C_T."&amp;#REF!&amp;") AS "&amp;#REF!&amp;","</f>
        <v>#REF!</v>
      </c>
      <c r="D728" s="89"/>
      <c r="F728" s="89"/>
      <c r="G728" s="89"/>
      <c r="H728" s="89"/>
      <c r="I728" s="89"/>
      <c r="J728" s="89"/>
    </row>
    <row r="729" spans="1:10" ht="11.25" customHeight="1">
      <c r="A729" s="88" t="e">
        <f>"HTP.P('&lt;"&amp;#REF!&amp;"&gt;' || "&amp;IF(MID(#REF!,1,6)="L_STUB","NULL","REC."&amp;#REF!)&amp;" || '&lt;/"&amp;#REF!&amp;"&gt;');"</f>
        <v>#REF!</v>
      </c>
      <c r="B729" s="89"/>
      <c r="C729" s="88" t="e">
        <f>"DECODE(C_T."&amp;#REF!&amp;", 0, NULL, C_T."&amp;#REF!&amp;") AS "&amp;#REF!&amp;","</f>
        <v>#REF!</v>
      </c>
      <c r="D729" s="89"/>
      <c r="F729" s="89"/>
      <c r="G729" s="89"/>
      <c r="H729" s="89"/>
      <c r="I729" s="89"/>
      <c r="J729" s="89"/>
    </row>
    <row r="730" spans="1:10" ht="11.25" customHeight="1">
      <c r="A730" s="88" t="e">
        <f>"HTP.P('&lt;"&amp;#REF!&amp;"&gt;' || "&amp;IF(MID(#REF!,1,6)="L_STUB","NULL","REC."&amp;#REF!)&amp;" || '&lt;/"&amp;#REF!&amp;"&gt;');"</f>
        <v>#REF!</v>
      </c>
      <c r="B730" s="89"/>
      <c r="C730" s="88" t="e">
        <f>"DECODE(C_T."&amp;#REF!&amp;", 0, NULL, C_T."&amp;#REF!&amp;") AS "&amp;#REF!&amp;","</f>
        <v>#REF!</v>
      </c>
      <c r="D730" s="89"/>
      <c r="F730" s="89"/>
      <c r="G730" s="89"/>
      <c r="H730" s="89"/>
      <c r="I730" s="89"/>
      <c r="J730" s="89"/>
    </row>
    <row r="731" spans="1:10" ht="11.25" customHeight="1">
      <c r="A731" s="88" t="e">
        <f>"HTP.P('&lt;"&amp;#REF!&amp;"&gt;' || "&amp;IF(MID(#REF!,1,6)="L_STUB","NULL","REC."&amp;#REF!)&amp;" || '&lt;/"&amp;#REF!&amp;"&gt;');"</f>
        <v>#REF!</v>
      </c>
      <c r="B731" s="89"/>
      <c r="C731" s="88" t="e">
        <f>"DECODE(C_T."&amp;#REF!&amp;", 0, NULL, C_T."&amp;#REF!&amp;") AS "&amp;#REF!&amp;","</f>
        <v>#REF!</v>
      </c>
      <c r="D731" s="89"/>
      <c r="F731" s="89"/>
      <c r="G731" s="89"/>
      <c r="H731" s="89"/>
      <c r="I731" s="89"/>
      <c r="J731" s="89"/>
    </row>
    <row r="732" spans="1:10" ht="11.25" customHeight="1">
      <c r="A732" s="88" t="e">
        <f>"HTP.P('&lt;"&amp;#REF!&amp;"&gt;' || "&amp;IF(MID(#REF!,1,6)="L_STUB","NULL","REC."&amp;#REF!)&amp;" || '&lt;/"&amp;#REF!&amp;"&gt;');"</f>
        <v>#REF!</v>
      </c>
      <c r="B732" s="89"/>
      <c r="C732" s="88" t="e">
        <f>"DECODE(C_T."&amp;#REF!&amp;", 0, NULL, C_T."&amp;#REF!&amp;") AS "&amp;#REF!&amp;","</f>
        <v>#REF!</v>
      </c>
      <c r="D732" s="89"/>
      <c r="F732" s="89"/>
      <c r="G732" s="89"/>
      <c r="H732" s="89"/>
      <c r="I732" s="89"/>
      <c r="J732" s="89"/>
    </row>
    <row r="733" spans="1:10" ht="11.25" customHeight="1">
      <c r="A733" s="88" t="e">
        <f>"HTP.P('&lt;"&amp;#REF!&amp;"&gt;' || "&amp;IF(MID(#REF!,1,6)="L_STUB","NULL","REC."&amp;#REF!)&amp;" || '&lt;/"&amp;#REF!&amp;"&gt;');"</f>
        <v>#REF!</v>
      </c>
      <c r="B733" s="89"/>
      <c r="C733" s="88" t="e">
        <f>"DECODE(C_T."&amp;#REF!&amp;", 0, NULL, C_T."&amp;#REF!&amp;") AS "&amp;#REF!&amp;","</f>
        <v>#REF!</v>
      </c>
      <c r="D733" s="89"/>
      <c r="F733" s="89"/>
      <c r="G733" s="89"/>
      <c r="H733" s="89"/>
      <c r="I733" s="89"/>
      <c r="J733" s="89"/>
    </row>
    <row r="734" spans="1:10" ht="11.25" customHeight="1">
      <c r="A734" s="88" t="e">
        <f>"HTP.P('&lt;"&amp;#REF!&amp;"&gt;' || "&amp;IF(MID(#REF!,1,6)="L_STUB","NULL","REC."&amp;#REF!)&amp;" || '&lt;/"&amp;#REF!&amp;"&gt;');"</f>
        <v>#REF!</v>
      </c>
      <c r="B734" s="89"/>
      <c r="C734" s="88" t="e">
        <f>"DECODE(C_T."&amp;#REF!&amp;", 0, NULL, C_T."&amp;#REF!&amp;") AS "&amp;#REF!&amp;","</f>
        <v>#REF!</v>
      </c>
      <c r="D734" s="89"/>
      <c r="F734" s="89"/>
      <c r="G734" s="89"/>
      <c r="H734" s="89"/>
      <c r="I734" s="89"/>
      <c r="J734" s="89"/>
    </row>
    <row r="735" spans="1:10" ht="11.25" customHeight="1">
      <c r="A735" s="88" t="e">
        <f>"HTP.P('&lt;"&amp;#REF!&amp;"&gt;' || "&amp;IF(MID(#REF!,1,6)="L_STUB","NULL","REC."&amp;#REF!)&amp;" || '&lt;/"&amp;#REF!&amp;"&gt;');"</f>
        <v>#REF!</v>
      </c>
      <c r="B735" s="89"/>
      <c r="C735" s="88" t="e">
        <f>"DECODE(C_T."&amp;#REF!&amp;", 0, NULL, C_T."&amp;#REF!&amp;") AS "&amp;#REF!&amp;","</f>
        <v>#REF!</v>
      </c>
      <c r="D735" s="89"/>
      <c r="F735" s="89"/>
      <c r="G735" s="89"/>
      <c r="H735" s="89"/>
      <c r="I735" s="89"/>
      <c r="J735" s="89"/>
    </row>
    <row r="736" spans="1:10" ht="11.25" customHeight="1">
      <c r="A736" s="88" t="e">
        <f>"HTP.P('&lt;"&amp;#REF!&amp;"&gt;' || "&amp;IF(MID(#REF!,1,6)="L_STUB","NULL","REC."&amp;#REF!)&amp;" || '&lt;/"&amp;#REF!&amp;"&gt;');"</f>
        <v>#REF!</v>
      </c>
      <c r="B736" s="89"/>
      <c r="C736" s="88" t="e">
        <f>"DECODE(C_T."&amp;#REF!&amp;", 0, NULL, C_T."&amp;#REF!&amp;") AS "&amp;#REF!&amp;","</f>
        <v>#REF!</v>
      </c>
      <c r="D736" s="89"/>
      <c r="F736" s="89"/>
      <c r="G736" s="89"/>
      <c r="H736" s="89"/>
      <c r="I736" s="89"/>
      <c r="J736" s="89"/>
    </row>
    <row r="737" spans="1:10" ht="11.25" customHeight="1">
      <c r="A737" s="88" t="e">
        <f>"HTP.P('&lt;"&amp;#REF!&amp;"&gt;' || "&amp;IF(MID(#REF!,1,6)="L_STUB","NULL","REC."&amp;#REF!)&amp;" || '&lt;/"&amp;#REF!&amp;"&gt;');"</f>
        <v>#REF!</v>
      </c>
      <c r="B737" s="89"/>
      <c r="C737" s="88" t="e">
        <f>"DECODE(C_T."&amp;#REF!&amp;", 0, NULL, C_T."&amp;#REF!&amp;") AS "&amp;#REF!&amp;","</f>
        <v>#REF!</v>
      </c>
      <c r="D737" s="89"/>
      <c r="F737" s="89"/>
      <c r="G737" s="89"/>
      <c r="H737" s="89"/>
      <c r="I737" s="89"/>
      <c r="J737" s="89"/>
    </row>
    <row r="738" spans="1:10" ht="11.25" customHeight="1">
      <c r="A738" s="88" t="e">
        <f>"HTP.P('&lt;"&amp;#REF!&amp;"&gt;' || "&amp;IF(MID(#REF!,1,6)="L_STUB","NULL","REC."&amp;#REF!)&amp;" || '&lt;/"&amp;#REF!&amp;"&gt;');"</f>
        <v>#REF!</v>
      </c>
      <c r="B738" s="89"/>
      <c r="C738" s="88" t="e">
        <f>"DECODE(C_T."&amp;#REF!&amp;", 0, NULL, C_T."&amp;#REF!&amp;") AS "&amp;#REF!&amp;","</f>
        <v>#REF!</v>
      </c>
      <c r="D738" s="89"/>
      <c r="F738" s="89"/>
      <c r="G738" s="89"/>
      <c r="H738" s="89"/>
      <c r="I738" s="89"/>
      <c r="J738" s="89"/>
    </row>
    <row r="739" spans="1:10" ht="11.25" customHeight="1">
      <c r="A739" s="88" t="e">
        <f>"HTP.P('&lt;"&amp;#REF!&amp;"&gt;' || "&amp;IF(MID(#REF!,1,6)="L_STUB","NULL","REC."&amp;#REF!)&amp;" || '&lt;/"&amp;#REF!&amp;"&gt;');"</f>
        <v>#REF!</v>
      </c>
      <c r="B739" s="89"/>
      <c r="C739" s="88" t="e">
        <f>"DECODE(C_T."&amp;#REF!&amp;", 0, NULL, C_T."&amp;#REF!&amp;") AS "&amp;#REF!&amp;","</f>
        <v>#REF!</v>
      </c>
      <c r="D739" s="89"/>
      <c r="F739" s="89"/>
      <c r="G739" s="89"/>
      <c r="H739" s="89"/>
      <c r="I739" s="89"/>
      <c r="J739" s="89"/>
    </row>
    <row r="740" spans="1:10" ht="11.25" customHeight="1">
      <c r="A740" s="88" t="e">
        <f>"HTP.P('&lt;"&amp;#REF!&amp;"&gt;' || "&amp;IF(MID(#REF!,1,6)="L_STUB","NULL","REC."&amp;#REF!)&amp;" || '&lt;/"&amp;#REF!&amp;"&gt;');"</f>
        <v>#REF!</v>
      </c>
      <c r="B740" s="89"/>
      <c r="C740" s="88" t="e">
        <f>"DECODE(C_T."&amp;#REF!&amp;", 0, NULL, C_T."&amp;#REF!&amp;") AS "&amp;#REF!&amp;","</f>
        <v>#REF!</v>
      </c>
      <c r="D740" s="89"/>
      <c r="F740" s="89"/>
      <c r="G740" s="89"/>
      <c r="H740" s="89"/>
      <c r="I740" s="89"/>
      <c r="J740" s="89"/>
    </row>
    <row r="741" spans="1:10" ht="11.25" customHeight="1">
      <c r="A741" s="88" t="e">
        <f>"HTP.P('&lt;"&amp;#REF!&amp;"&gt;' || "&amp;IF(MID(#REF!,1,6)="L_STUB","NULL","REC."&amp;#REF!)&amp;" || '&lt;/"&amp;#REF!&amp;"&gt;');"</f>
        <v>#REF!</v>
      </c>
      <c r="B741" s="89"/>
      <c r="C741" s="88" t="e">
        <f>"DECODE(C_T."&amp;#REF!&amp;", 0, NULL, C_T."&amp;#REF!&amp;") AS "&amp;#REF!&amp;","</f>
        <v>#REF!</v>
      </c>
      <c r="D741" s="89"/>
      <c r="F741" s="89"/>
      <c r="G741" s="89"/>
      <c r="H741" s="89"/>
      <c r="I741" s="89"/>
      <c r="J741" s="89"/>
    </row>
    <row r="742" spans="1:10" ht="11.25" customHeight="1">
      <c r="A742" s="88" t="e">
        <f>"HTP.P('&lt;"&amp;#REF!&amp;"&gt;' || "&amp;IF(MID(#REF!,1,6)="L_STUB","NULL","REC."&amp;#REF!)&amp;" || '&lt;/"&amp;#REF!&amp;"&gt;');"</f>
        <v>#REF!</v>
      </c>
      <c r="B742" s="89"/>
      <c r="C742" s="88" t="e">
        <f>"DECODE(C_T."&amp;#REF!&amp;", 0, NULL, C_T."&amp;#REF!&amp;") AS "&amp;#REF!&amp;","</f>
        <v>#REF!</v>
      </c>
      <c r="D742" s="89"/>
      <c r="F742" s="89"/>
      <c r="G742" s="89"/>
      <c r="H742" s="89"/>
      <c r="I742" s="89"/>
      <c r="J742" s="89"/>
    </row>
    <row r="743" spans="1:10" ht="11.25" customHeight="1">
      <c r="A743" s="88" t="e">
        <f>"HTP.P('&lt;"&amp;#REF!&amp;"&gt;' || "&amp;IF(MID(#REF!,1,6)="L_STUB","NULL","REC."&amp;#REF!)&amp;" || '&lt;/"&amp;#REF!&amp;"&gt;');"</f>
        <v>#REF!</v>
      </c>
      <c r="B743" s="89"/>
      <c r="C743" s="88" t="e">
        <f>"DECODE(C_T."&amp;#REF!&amp;", 0, NULL, C_T."&amp;#REF!&amp;") AS "&amp;#REF!&amp;","</f>
        <v>#REF!</v>
      </c>
      <c r="D743" s="89"/>
      <c r="F743" s="89"/>
      <c r="G743" s="89"/>
      <c r="H743" s="89"/>
      <c r="I743" s="89"/>
      <c r="J743" s="89"/>
    </row>
    <row r="744" spans="1:10" ht="11.25" customHeight="1">
      <c r="A744" s="88" t="e">
        <f>"HTP.P('&lt;"&amp;#REF!&amp;"&gt;' || "&amp;IF(MID(#REF!,1,6)="L_STUB","NULL","REC."&amp;#REF!)&amp;" || '&lt;/"&amp;#REF!&amp;"&gt;');"</f>
        <v>#REF!</v>
      </c>
      <c r="B744" s="89"/>
      <c r="C744" s="88" t="e">
        <f>"DECODE(C_T."&amp;#REF!&amp;", 0, NULL, C_T."&amp;#REF!&amp;") AS "&amp;#REF!&amp;","</f>
        <v>#REF!</v>
      </c>
      <c r="D744" s="89"/>
      <c r="F744" s="89"/>
      <c r="G744" s="89"/>
      <c r="H744" s="89"/>
      <c r="I744" s="89"/>
      <c r="J744" s="89"/>
    </row>
    <row r="745" spans="1:10" ht="11.25" customHeight="1">
      <c r="A745" s="88" t="e">
        <f>"HTP.P('&lt;"&amp;#REF!&amp;"&gt;' || "&amp;IF(MID(#REF!,1,6)="L_STUB","NULL","REC."&amp;#REF!)&amp;" || '&lt;/"&amp;#REF!&amp;"&gt;');"</f>
        <v>#REF!</v>
      </c>
      <c r="B745" s="89"/>
      <c r="C745" s="88" t="e">
        <f>"DECODE(C_T."&amp;#REF!&amp;", 0, NULL, C_T."&amp;#REF!&amp;") AS "&amp;#REF!&amp;","</f>
        <v>#REF!</v>
      </c>
      <c r="D745" s="89"/>
      <c r="F745" s="89"/>
      <c r="G745" s="89"/>
      <c r="H745" s="89"/>
      <c r="I745" s="89"/>
      <c r="J745" s="89"/>
    </row>
    <row r="746" spans="1:10" ht="11.25" customHeight="1">
      <c r="A746" s="88" t="e">
        <f>"HTP.P('&lt;"&amp;#REF!&amp;"&gt;' || "&amp;IF(MID(#REF!,1,6)="L_STUB","NULL","REC."&amp;#REF!)&amp;" || '&lt;/"&amp;#REF!&amp;"&gt;');"</f>
        <v>#REF!</v>
      </c>
      <c r="B746" s="89"/>
      <c r="C746" s="88" t="e">
        <f>"DECODE(C_T."&amp;#REF!&amp;", 0, NULL, C_T."&amp;#REF!&amp;") AS "&amp;#REF!&amp;","</f>
        <v>#REF!</v>
      </c>
      <c r="D746" s="89"/>
      <c r="F746" s="89"/>
      <c r="G746" s="89"/>
      <c r="H746" s="89"/>
      <c r="I746" s="89"/>
      <c r="J746" s="89"/>
    </row>
    <row r="747" spans="1:10" ht="11.25" customHeight="1">
      <c r="A747" s="88" t="e">
        <f>"HTP.P('&lt;"&amp;#REF!&amp;"&gt;' || "&amp;IF(MID(#REF!,1,6)="L_STUB","NULL","REC."&amp;#REF!)&amp;" || '&lt;/"&amp;#REF!&amp;"&gt;');"</f>
        <v>#REF!</v>
      </c>
      <c r="B747" s="89"/>
      <c r="C747" s="88" t="e">
        <f>"DECODE(C_T."&amp;#REF!&amp;", 0, NULL, C_T."&amp;#REF!&amp;") AS "&amp;#REF!&amp;","</f>
        <v>#REF!</v>
      </c>
      <c r="D747" s="89"/>
      <c r="F747" s="89"/>
      <c r="G747" s="89"/>
      <c r="H747" s="89"/>
      <c r="I747" s="89"/>
      <c r="J747" s="89"/>
    </row>
    <row r="748" spans="1:10" ht="11.25" customHeight="1">
      <c r="A748" s="88" t="e">
        <f>"HTP.P('&lt;"&amp;#REF!&amp;"&gt;' || "&amp;IF(MID(#REF!,1,6)="L_STUB","NULL","REC."&amp;#REF!)&amp;" || '&lt;/"&amp;#REF!&amp;"&gt;');"</f>
        <v>#REF!</v>
      </c>
      <c r="B748" s="89"/>
      <c r="C748" s="88" t="e">
        <f>"DECODE(C_T."&amp;#REF!&amp;", 0, NULL, C_T."&amp;#REF!&amp;") AS "&amp;#REF!&amp;","</f>
        <v>#REF!</v>
      </c>
      <c r="D748" s="89"/>
      <c r="F748" s="89"/>
      <c r="G748" s="89"/>
      <c r="H748" s="89"/>
      <c r="I748" s="89"/>
      <c r="J748" s="89"/>
    </row>
    <row r="749" spans="1:10" ht="11.25" customHeight="1">
      <c r="A749" s="88" t="e">
        <f>"HTP.P('&lt;"&amp;#REF!&amp;"&gt;' || "&amp;IF(MID(#REF!,1,6)="L_STUB","NULL","REC."&amp;#REF!)&amp;" || '&lt;/"&amp;#REF!&amp;"&gt;');"</f>
        <v>#REF!</v>
      </c>
      <c r="B749" s="89"/>
      <c r="C749" s="88" t="e">
        <f>"DECODE(C_T."&amp;#REF!&amp;", 0, NULL, C_T."&amp;#REF!&amp;") AS "&amp;#REF!&amp;","</f>
        <v>#REF!</v>
      </c>
      <c r="D749" s="89"/>
      <c r="F749" s="89"/>
      <c r="G749" s="89"/>
      <c r="H749" s="89"/>
      <c r="I749" s="89"/>
      <c r="J749" s="89"/>
    </row>
    <row r="750" spans="1:10" ht="11.25" customHeight="1">
      <c r="A750" s="88" t="e">
        <f>"HTP.P('&lt;"&amp;#REF!&amp;"&gt;' || "&amp;IF(MID(#REF!,1,6)="L_STUB","NULL","REC."&amp;#REF!)&amp;" || '&lt;/"&amp;#REF!&amp;"&gt;');"</f>
        <v>#REF!</v>
      </c>
      <c r="B750" s="89"/>
      <c r="C750" s="88" t="e">
        <f>"DECODE(C_T."&amp;#REF!&amp;", 0, NULL, C_T."&amp;#REF!&amp;") AS "&amp;#REF!&amp;","</f>
        <v>#REF!</v>
      </c>
      <c r="D750" s="89"/>
      <c r="F750" s="89"/>
      <c r="G750" s="89"/>
      <c r="H750" s="89"/>
      <c r="I750" s="89"/>
      <c r="J750" s="89"/>
    </row>
    <row r="751" spans="1:10" ht="11.25" customHeight="1">
      <c r="A751" s="88" t="e">
        <f>"HTP.P('&lt;"&amp;#REF!&amp;"&gt;' || "&amp;IF(MID(#REF!,1,6)="L_STUB","NULL","REC."&amp;#REF!)&amp;" || '&lt;/"&amp;#REF!&amp;"&gt;');"</f>
        <v>#REF!</v>
      </c>
      <c r="B751" s="89"/>
      <c r="C751" s="88" t="e">
        <f>"DECODE(C_T."&amp;#REF!&amp;", 0, NULL, C_T."&amp;#REF!&amp;") AS "&amp;#REF!&amp;","</f>
        <v>#REF!</v>
      </c>
      <c r="D751" s="89"/>
      <c r="F751" s="89"/>
      <c r="G751" s="89"/>
      <c r="H751" s="89"/>
      <c r="I751" s="89"/>
      <c r="J751" s="89"/>
    </row>
    <row r="752" spans="1:10" ht="11.25" customHeight="1">
      <c r="A752" s="88" t="e">
        <f>"HTP.P('&lt;"&amp;#REF!&amp;"&gt;' || "&amp;IF(MID(#REF!,1,6)="L_STUB","NULL","REC."&amp;#REF!)&amp;" || '&lt;/"&amp;#REF!&amp;"&gt;');"</f>
        <v>#REF!</v>
      </c>
      <c r="B752" s="89"/>
      <c r="C752" s="88" t="e">
        <f>"DECODE(C_T."&amp;#REF!&amp;", 0, NULL, C_T."&amp;#REF!&amp;") AS "&amp;#REF!&amp;","</f>
        <v>#REF!</v>
      </c>
      <c r="D752" s="89"/>
      <c r="F752" s="89"/>
      <c r="G752" s="89"/>
      <c r="H752" s="89"/>
      <c r="I752" s="89"/>
      <c r="J752" s="89"/>
    </row>
    <row r="753" spans="1:10" ht="11.25" customHeight="1">
      <c r="A753" s="88" t="e">
        <f>"HTP.P('&lt;"&amp;#REF!&amp;"&gt;' || "&amp;IF(MID(#REF!,1,6)="L_STUB","NULL","REC."&amp;#REF!)&amp;" || '&lt;/"&amp;#REF!&amp;"&gt;');"</f>
        <v>#REF!</v>
      </c>
      <c r="B753" s="89"/>
      <c r="C753" s="88" t="e">
        <f>"DECODE(C_T."&amp;#REF!&amp;", 0, NULL, C_T."&amp;#REF!&amp;") AS "&amp;#REF!&amp;","</f>
        <v>#REF!</v>
      </c>
      <c r="D753" s="89"/>
      <c r="F753" s="89"/>
      <c r="G753" s="89"/>
      <c r="H753" s="89"/>
      <c r="I753" s="89"/>
      <c r="J753" s="89"/>
    </row>
    <row r="754" spans="1:10" ht="11.25" customHeight="1">
      <c r="A754" s="88" t="e">
        <f>"HTP.P('&lt;"&amp;#REF!&amp;"&gt;' || "&amp;IF(MID(#REF!,1,6)="L_STUB","NULL","REC."&amp;#REF!)&amp;" || '&lt;/"&amp;#REF!&amp;"&gt;');"</f>
        <v>#REF!</v>
      </c>
      <c r="B754" s="89"/>
      <c r="C754" s="88" t="e">
        <f>"DECODE(C_T."&amp;#REF!&amp;", 0, NULL, C_T."&amp;#REF!&amp;") AS "&amp;#REF!&amp;","</f>
        <v>#REF!</v>
      </c>
      <c r="D754" s="89"/>
      <c r="F754" s="89"/>
      <c r="G754" s="89"/>
      <c r="H754" s="89"/>
      <c r="I754" s="89"/>
      <c r="J754" s="89"/>
    </row>
    <row r="755" spans="1:10" ht="11.25" customHeight="1">
      <c r="A755" s="88" t="e">
        <f>"HTP.P('&lt;"&amp;#REF!&amp;"&gt;' || "&amp;IF(MID(#REF!,1,6)="L_STUB","NULL","REC."&amp;#REF!)&amp;" || '&lt;/"&amp;#REF!&amp;"&gt;');"</f>
        <v>#REF!</v>
      </c>
      <c r="B755" s="89"/>
      <c r="C755" s="88" t="e">
        <f>"DECODE(C_T."&amp;#REF!&amp;", 0, NULL, C_T."&amp;#REF!&amp;") AS "&amp;#REF!&amp;","</f>
        <v>#REF!</v>
      </c>
      <c r="D755" s="89"/>
      <c r="F755" s="89"/>
      <c r="G755" s="89"/>
      <c r="H755" s="89"/>
      <c r="I755" s="89"/>
      <c r="J755" s="89"/>
    </row>
    <row r="756" spans="1:10" ht="11.25" customHeight="1">
      <c r="A756" s="88" t="e">
        <f>"HTP.P('&lt;"&amp;#REF!&amp;"&gt;' || "&amp;IF(MID(#REF!,1,6)="L_STUB","NULL","REC."&amp;#REF!)&amp;" || '&lt;/"&amp;#REF!&amp;"&gt;');"</f>
        <v>#REF!</v>
      </c>
      <c r="B756" s="89"/>
      <c r="C756" s="88" t="e">
        <f>"DECODE(C_T."&amp;#REF!&amp;", 0, NULL, C_T."&amp;#REF!&amp;") AS "&amp;#REF!&amp;","</f>
        <v>#REF!</v>
      </c>
      <c r="D756" s="89"/>
      <c r="F756" s="89"/>
      <c r="G756" s="89"/>
      <c r="H756" s="89"/>
      <c r="I756" s="89"/>
      <c r="J756" s="89"/>
    </row>
    <row r="757" spans="1:10" ht="11.25" customHeight="1">
      <c r="A757" s="88" t="e">
        <f>"HTP.P('&lt;"&amp;#REF!&amp;"&gt;' || "&amp;IF(MID(#REF!,1,6)="L_STUB","NULL","REC."&amp;#REF!)&amp;" || '&lt;/"&amp;#REF!&amp;"&gt;');"</f>
        <v>#REF!</v>
      </c>
      <c r="B757" s="89"/>
      <c r="C757" s="88" t="e">
        <f>"DECODE(C_T."&amp;#REF!&amp;", 0, NULL, C_T."&amp;#REF!&amp;") AS "&amp;#REF!&amp;","</f>
        <v>#REF!</v>
      </c>
      <c r="D757" s="89"/>
      <c r="F757" s="89"/>
      <c r="G757" s="89"/>
      <c r="H757" s="89"/>
      <c r="I757" s="89"/>
      <c r="J757" s="89"/>
    </row>
    <row r="758" spans="1:10" ht="11.25" customHeight="1">
      <c r="A758" s="88" t="e">
        <f>"HTP.P('&lt;"&amp;#REF!&amp;"&gt;' || "&amp;IF(MID(#REF!,1,6)="L_STUB","NULL","REC."&amp;#REF!)&amp;" || '&lt;/"&amp;#REF!&amp;"&gt;');"</f>
        <v>#REF!</v>
      </c>
      <c r="B758" s="89"/>
      <c r="C758" s="88" t="e">
        <f>"DECODE(C_T."&amp;#REF!&amp;", 0, NULL, C_T."&amp;#REF!&amp;") AS "&amp;#REF!&amp;","</f>
        <v>#REF!</v>
      </c>
      <c r="D758" s="89"/>
      <c r="F758" s="89"/>
      <c r="G758" s="89"/>
      <c r="H758" s="89"/>
      <c r="I758" s="89"/>
      <c r="J758" s="89"/>
    </row>
    <row r="759" spans="1:10" ht="11.25" customHeight="1">
      <c r="A759" s="89"/>
      <c r="B759" s="89"/>
      <c r="C759" s="89"/>
      <c r="D759" s="89"/>
      <c r="F759" s="89"/>
      <c r="G759" s="89"/>
      <c r="H759" s="89"/>
      <c r="I759" s="89"/>
      <c r="J759" s="89"/>
    </row>
    <row r="760" spans="1:10" ht="11.25" customHeight="1">
      <c r="A760" s="89"/>
      <c r="B760" s="89"/>
      <c r="C760" s="89"/>
      <c r="D760" s="89"/>
      <c r="F760" s="89"/>
      <c r="G760" s="89"/>
      <c r="H760" s="89"/>
      <c r="I760" s="89"/>
      <c r="J760" s="89"/>
    </row>
    <row r="761" spans="1:10" ht="11.25" customHeight="1">
      <c r="A761" s="89"/>
      <c r="B761" s="89"/>
      <c r="C761" s="89"/>
      <c r="D761" s="89"/>
      <c r="F761" s="89"/>
      <c r="G761" s="89"/>
      <c r="H761" s="89"/>
      <c r="I761" s="89"/>
      <c r="J761" s="89"/>
    </row>
    <row r="762" spans="1:10" ht="11.25" customHeight="1">
      <c r="A762" s="89"/>
      <c r="B762" s="89"/>
      <c r="C762" s="89"/>
      <c r="D762" s="89"/>
      <c r="F762" s="89"/>
      <c r="G762" s="89"/>
      <c r="H762" s="89"/>
      <c r="I762" s="89"/>
      <c r="J762" s="89"/>
    </row>
    <row r="763" spans="1:10" ht="11.25" customHeight="1">
      <c r="A763" s="89"/>
      <c r="B763" s="89"/>
      <c r="C763" s="89"/>
      <c r="D763" s="89"/>
      <c r="F763" s="89"/>
      <c r="G763" s="89"/>
      <c r="H763" s="89"/>
      <c r="I763" s="89"/>
      <c r="J763" s="89"/>
    </row>
    <row r="764" spans="1:10" ht="11.25" customHeight="1">
      <c r="A764" s="89"/>
      <c r="B764" s="89"/>
      <c r="C764" s="89"/>
      <c r="D764" s="89"/>
      <c r="F764" s="89"/>
      <c r="G764" s="89"/>
      <c r="H764" s="89"/>
      <c r="I764" s="89"/>
      <c r="J764" s="89"/>
    </row>
    <row r="765" spans="1:10" ht="11.25" customHeight="1">
      <c r="A765" s="88" t="e">
        <f>"HTP.P('&lt;"&amp;#REF!&amp;"&gt;' || "&amp;IF(MID(#REF!,1,6)="L_STUB","NULL","REC."&amp;#REF!)&amp;" || '&lt;/"&amp;#REF!&amp;"&gt;');"</f>
        <v>#REF!</v>
      </c>
      <c r="B765" s="89"/>
      <c r="C765" s="88" t="e">
        <f>"DECODE(C_T."&amp;#REF!&amp;", 0, NULL, C_T."&amp;#REF!&amp;") AS "&amp;#REF!&amp;","</f>
        <v>#REF!</v>
      </c>
      <c r="D765" s="89"/>
      <c r="F765" s="89"/>
      <c r="G765" s="89"/>
      <c r="H765" s="89"/>
      <c r="I765" s="89"/>
      <c r="J765" s="89"/>
    </row>
    <row r="766" spans="1:10" ht="11.25" customHeight="1">
      <c r="A766" s="88" t="e">
        <f>"HTP.P('&lt;"&amp;#REF!&amp;"&gt;' || "&amp;IF(MID(#REF!,1,6)="L_STUB","NULL","REC."&amp;#REF!)&amp;" || '&lt;/"&amp;#REF!&amp;"&gt;');"</f>
        <v>#REF!</v>
      </c>
      <c r="B766" s="89"/>
      <c r="C766" s="88" t="e">
        <f>"DECODE(C_T."&amp;#REF!&amp;", 0, NULL, C_T."&amp;#REF!&amp;") AS "&amp;#REF!&amp;","</f>
        <v>#REF!</v>
      </c>
      <c r="D766" s="89"/>
      <c r="F766" s="89"/>
      <c r="G766" s="89"/>
      <c r="H766" s="89"/>
      <c r="I766" s="89"/>
      <c r="J766" s="89"/>
    </row>
    <row r="767" spans="1:10" ht="11.25" customHeight="1">
      <c r="A767" s="88" t="e">
        <f>"HTP.P('&lt;"&amp;#REF!&amp;"&gt;' || "&amp;IF(MID(#REF!,1,6)="L_STUB","NULL","REC."&amp;#REF!)&amp;" || '&lt;/"&amp;#REF!&amp;"&gt;');"</f>
        <v>#REF!</v>
      </c>
      <c r="B767" s="89"/>
      <c r="C767" s="88" t="e">
        <f>"DECODE(C_T."&amp;#REF!&amp;", 0, NULL, C_T."&amp;#REF!&amp;") AS "&amp;#REF!&amp;","</f>
        <v>#REF!</v>
      </c>
      <c r="D767" s="89"/>
      <c r="F767" s="89"/>
      <c r="G767" s="89"/>
      <c r="H767" s="89"/>
      <c r="I767" s="89"/>
      <c r="J767" s="89"/>
    </row>
    <row r="768" spans="1:10" ht="11.25" customHeight="1">
      <c r="A768" s="88" t="e">
        <f>"HTP.P('&lt;"&amp;#REF!&amp;"&gt;' || "&amp;IF(MID(#REF!,1,6)="L_STUB","NULL","REC."&amp;#REF!)&amp;" || '&lt;/"&amp;#REF!&amp;"&gt;');"</f>
        <v>#REF!</v>
      </c>
      <c r="B768" s="89"/>
      <c r="C768" s="88" t="e">
        <f>"DECODE(C_T."&amp;#REF!&amp;", 0, NULL, C_T."&amp;#REF!&amp;") AS "&amp;#REF!&amp;","</f>
        <v>#REF!</v>
      </c>
      <c r="D768" s="89"/>
      <c r="F768" s="89"/>
      <c r="G768" s="89"/>
      <c r="H768" s="89"/>
      <c r="I768" s="89"/>
      <c r="J768" s="89"/>
    </row>
    <row r="769" spans="1:10" ht="11.25" customHeight="1">
      <c r="A769" s="88" t="e">
        <f>"HTP.P('&lt;"&amp;#REF!&amp;"&gt;' || "&amp;IF(MID(#REF!,1,6)="L_STUB","NULL","REC."&amp;#REF!)&amp;" || '&lt;/"&amp;#REF!&amp;"&gt;');"</f>
        <v>#REF!</v>
      </c>
      <c r="B769" s="89"/>
      <c r="C769" s="88" t="e">
        <f>"DECODE(C_T."&amp;#REF!&amp;", 0, NULL, C_T."&amp;#REF!&amp;") AS "&amp;#REF!&amp;","</f>
        <v>#REF!</v>
      </c>
      <c r="D769" s="89"/>
      <c r="F769" s="89"/>
      <c r="G769" s="89"/>
      <c r="H769" s="89"/>
      <c r="I769" s="89"/>
      <c r="J769" s="89"/>
    </row>
    <row r="770" spans="1:10" ht="11.25" customHeight="1">
      <c r="A770" s="88" t="e">
        <f>"HTP.P('&lt;"&amp;#REF!&amp;"&gt;' || "&amp;IF(MID(#REF!,1,6)="L_STUB","NULL","REC."&amp;#REF!)&amp;" || '&lt;/"&amp;#REF!&amp;"&gt;');"</f>
        <v>#REF!</v>
      </c>
      <c r="B770" s="89"/>
      <c r="C770" s="88" t="e">
        <f>"DECODE(C_T."&amp;#REF!&amp;", 0, NULL, C_T."&amp;#REF!&amp;") AS "&amp;#REF!&amp;","</f>
        <v>#REF!</v>
      </c>
      <c r="D770" s="89"/>
      <c r="F770" s="89"/>
      <c r="G770" s="89"/>
      <c r="H770" s="89"/>
      <c r="I770" s="89"/>
      <c r="J770" s="89"/>
    </row>
    <row r="771" spans="1:10" ht="11.25" customHeight="1">
      <c r="A771" s="88" t="e">
        <f>"HTP.P('&lt;"&amp;#REF!&amp;"&gt;' || "&amp;IF(MID(#REF!,1,6)="L_STUB","NULL","REC."&amp;#REF!)&amp;" || '&lt;/"&amp;#REF!&amp;"&gt;');"</f>
        <v>#REF!</v>
      </c>
      <c r="B771" s="89"/>
      <c r="C771" s="88" t="e">
        <f>"DECODE(C_T."&amp;#REF!&amp;", 0, NULL, C_T."&amp;#REF!&amp;") AS "&amp;#REF!&amp;","</f>
        <v>#REF!</v>
      </c>
      <c r="D771" s="89"/>
      <c r="F771" s="89"/>
      <c r="G771" s="89"/>
      <c r="H771" s="89"/>
      <c r="I771" s="89"/>
      <c r="J771" s="89"/>
    </row>
    <row r="772" spans="1:10" ht="11.25" customHeight="1">
      <c r="A772" s="88" t="e">
        <f>"HTP.P('&lt;"&amp;#REF!&amp;"&gt;' || "&amp;IF(MID(#REF!,1,6)="L_STUB","NULL","REC."&amp;#REF!)&amp;" || '&lt;/"&amp;#REF!&amp;"&gt;');"</f>
        <v>#REF!</v>
      </c>
      <c r="B772" s="89"/>
      <c r="C772" s="88" t="e">
        <f>"DECODE(C_T."&amp;#REF!&amp;", 0, NULL, C_T."&amp;#REF!&amp;") AS "&amp;#REF!&amp;","</f>
        <v>#REF!</v>
      </c>
      <c r="D772" s="89"/>
      <c r="F772" s="89"/>
      <c r="G772" s="89"/>
      <c r="H772" s="89"/>
      <c r="I772" s="89"/>
      <c r="J772" s="89"/>
    </row>
    <row r="773" spans="1:10" ht="11.25" customHeight="1">
      <c r="A773" s="88" t="e">
        <f>"HTP.P('&lt;"&amp;#REF!&amp;"&gt;' || "&amp;IF(MID(#REF!,1,6)="L_STUB","NULL","REC."&amp;#REF!)&amp;" || '&lt;/"&amp;#REF!&amp;"&gt;');"</f>
        <v>#REF!</v>
      </c>
      <c r="B773" s="89"/>
      <c r="C773" s="88" t="e">
        <f>"DECODE(C_T."&amp;#REF!&amp;", 0, NULL, C_T."&amp;#REF!&amp;") AS "&amp;#REF!&amp;","</f>
        <v>#REF!</v>
      </c>
      <c r="D773" s="89"/>
      <c r="F773" s="89"/>
      <c r="G773" s="89"/>
      <c r="H773" s="89"/>
      <c r="I773" s="89"/>
      <c r="J773" s="89"/>
    </row>
    <row r="774" spans="1:10" ht="11.25" customHeight="1">
      <c r="A774" s="88" t="e">
        <f>"HTP.P('&lt;"&amp;#REF!&amp;"&gt;' || "&amp;IF(MID(#REF!,1,6)="L_STUB","NULL","REC."&amp;#REF!)&amp;" || '&lt;/"&amp;#REF!&amp;"&gt;');"</f>
        <v>#REF!</v>
      </c>
      <c r="B774" s="89"/>
      <c r="C774" s="88" t="e">
        <f>"DECODE(C_T."&amp;#REF!&amp;", 0, NULL, C_T."&amp;#REF!&amp;") AS "&amp;#REF!&amp;","</f>
        <v>#REF!</v>
      </c>
      <c r="D774" s="89"/>
      <c r="F774" s="89"/>
      <c r="G774" s="89"/>
      <c r="H774" s="89"/>
      <c r="I774" s="89"/>
      <c r="J774" s="89"/>
    </row>
    <row r="775" spans="1:10" ht="11.25" customHeight="1">
      <c r="A775" s="88" t="e">
        <f>"HTP.P('&lt;"&amp;#REF!&amp;"&gt;' || "&amp;IF(MID(#REF!,1,6)="L_STUB","NULL","REC."&amp;#REF!)&amp;" || '&lt;/"&amp;#REF!&amp;"&gt;');"</f>
        <v>#REF!</v>
      </c>
      <c r="B775" s="89"/>
      <c r="C775" s="88" t="e">
        <f>"DECODE(C_T."&amp;#REF!&amp;", 0, NULL, C_T."&amp;#REF!&amp;") AS "&amp;#REF!&amp;","</f>
        <v>#REF!</v>
      </c>
      <c r="D775" s="89"/>
      <c r="F775" s="89"/>
      <c r="G775" s="89"/>
      <c r="H775" s="89"/>
      <c r="I775" s="89"/>
      <c r="J775" s="89"/>
    </row>
    <row r="776" spans="1:10" ht="11.25" customHeight="1">
      <c r="A776" s="88" t="e">
        <f>"HTP.P('&lt;"&amp;#REF!&amp;"&gt;' || "&amp;IF(MID(#REF!,1,6)="L_STUB","NULL","REC."&amp;#REF!)&amp;" || '&lt;/"&amp;#REF!&amp;"&gt;');"</f>
        <v>#REF!</v>
      </c>
      <c r="B776" s="89"/>
      <c r="C776" s="88" t="e">
        <f>"DECODE(C_T."&amp;#REF!&amp;", 0, NULL, C_T."&amp;#REF!&amp;") AS "&amp;#REF!&amp;","</f>
        <v>#REF!</v>
      </c>
      <c r="D776" s="89"/>
      <c r="F776" s="89"/>
      <c r="G776" s="89"/>
      <c r="H776" s="89"/>
      <c r="I776" s="89"/>
      <c r="J776" s="89"/>
    </row>
    <row r="777" spans="1:10" ht="11.25" customHeight="1">
      <c r="A777" s="88" t="e">
        <f>"HTP.P('&lt;"&amp;#REF!&amp;"&gt;' || "&amp;IF(MID(#REF!,1,6)="L_STUB","NULL","REC."&amp;#REF!)&amp;" || '&lt;/"&amp;#REF!&amp;"&gt;');"</f>
        <v>#REF!</v>
      </c>
      <c r="B777" s="89"/>
      <c r="C777" s="88" t="e">
        <f>"DECODE(C_T."&amp;#REF!&amp;", 0, NULL, C_T."&amp;#REF!&amp;") AS "&amp;#REF!&amp;","</f>
        <v>#REF!</v>
      </c>
      <c r="D777" s="89"/>
      <c r="F777" s="89"/>
      <c r="G777" s="89"/>
      <c r="H777" s="89"/>
      <c r="I777" s="89"/>
      <c r="J777" s="89"/>
    </row>
    <row r="778" spans="1:10" ht="11.25" customHeight="1">
      <c r="A778" s="88" t="e">
        <f>"HTP.P('&lt;"&amp;#REF!&amp;"&gt;' || "&amp;IF(MID(#REF!,1,6)="L_STUB","NULL","REC."&amp;#REF!)&amp;" || '&lt;/"&amp;#REF!&amp;"&gt;');"</f>
        <v>#REF!</v>
      </c>
      <c r="B778" s="89"/>
      <c r="C778" s="88" t="e">
        <f>"DECODE(C_T."&amp;#REF!&amp;", 0, NULL, C_T."&amp;#REF!&amp;") AS "&amp;#REF!&amp;","</f>
        <v>#REF!</v>
      </c>
      <c r="D778" s="89"/>
      <c r="F778" s="89"/>
      <c r="G778" s="89"/>
      <c r="H778" s="89"/>
      <c r="I778" s="89"/>
      <c r="J778" s="89"/>
    </row>
    <row r="779" spans="1:10" ht="11.25" customHeight="1">
      <c r="A779" s="88" t="e">
        <f>"HTP.P('&lt;"&amp;#REF!&amp;"&gt;' || "&amp;IF(MID(#REF!,1,6)="L_STUB","NULL","REC."&amp;#REF!)&amp;" || '&lt;/"&amp;#REF!&amp;"&gt;');"</f>
        <v>#REF!</v>
      </c>
      <c r="B779" s="89"/>
      <c r="C779" s="88" t="e">
        <f>"DECODE(C_T."&amp;#REF!&amp;", 0, NULL, C_T."&amp;#REF!&amp;") AS "&amp;#REF!&amp;","</f>
        <v>#REF!</v>
      </c>
      <c r="D779" s="89"/>
      <c r="F779" s="89"/>
      <c r="G779" s="89"/>
      <c r="H779" s="89"/>
      <c r="I779" s="89"/>
      <c r="J779" s="89"/>
    </row>
    <row r="780" spans="1:10" ht="11.25" customHeight="1">
      <c r="A780" s="88" t="e">
        <f>"HTP.P('&lt;"&amp;#REF!&amp;"&gt;' || "&amp;IF(MID(#REF!,1,6)="L_STUB","NULL","REC."&amp;#REF!)&amp;" || '&lt;/"&amp;#REF!&amp;"&gt;');"</f>
        <v>#REF!</v>
      </c>
      <c r="B780" s="89"/>
      <c r="C780" s="88" t="e">
        <f>"DECODE(C_T."&amp;#REF!&amp;", 0, NULL, C_T."&amp;#REF!&amp;") AS "&amp;#REF!&amp;","</f>
        <v>#REF!</v>
      </c>
      <c r="D780" s="89"/>
      <c r="F780" s="89"/>
      <c r="G780" s="89"/>
      <c r="H780" s="89"/>
      <c r="I780" s="89"/>
      <c r="J780" s="89"/>
    </row>
    <row r="781" spans="1:10" ht="11.25" customHeight="1">
      <c r="A781" s="88" t="e">
        <f>"HTP.P('&lt;"&amp;#REF!&amp;"&gt;' || "&amp;IF(MID(#REF!,1,6)="L_STUB","NULL","REC."&amp;#REF!)&amp;" || '&lt;/"&amp;#REF!&amp;"&gt;');"</f>
        <v>#REF!</v>
      </c>
      <c r="B781" s="89"/>
      <c r="C781" s="88" t="e">
        <f>"DECODE(C_T."&amp;#REF!&amp;", 0, NULL, C_T."&amp;#REF!&amp;") AS "&amp;#REF!&amp;","</f>
        <v>#REF!</v>
      </c>
      <c r="D781" s="89"/>
      <c r="F781" s="89"/>
      <c r="G781" s="89"/>
      <c r="H781" s="89"/>
      <c r="I781" s="89"/>
      <c r="J781" s="89"/>
    </row>
    <row r="782" spans="1:10" ht="11.25" customHeight="1">
      <c r="A782" s="88" t="e">
        <f>"HTP.P('&lt;"&amp;#REF!&amp;"&gt;' || "&amp;IF(MID(#REF!,1,6)="L_STUB","NULL","REC."&amp;#REF!)&amp;" || '&lt;/"&amp;#REF!&amp;"&gt;');"</f>
        <v>#REF!</v>
      </c>
      <c r="B782" s="89"/>
      <c r="C782" s="88" t="e">
        <f>"DECODE(C_T."&amp;#REF!&amp;", 0, NULL, C_T."&amp;#REF!&amp;") AS "&amp;#REF!&amp;","</f>
        <v>#REF!</v>
      </c>
      <c r="D782" s="89"/>
      <c r="F782" s="89"/>
      <c r="G782" s="89"/>
      <c r="H782" s="89"/>
      <c r="I782" s="89"/>
      <c r="J782" s="89"/>
    </row>
    <row r="783" spans="1:10" ht="11.25" customHeight="1">
      <c r="A783" s="88" t="e">
        <f>"HTP.P('&lt;"&amp;#REF!&amp;"&gt;' || "&amp;IF(MID(#REF!,1,6)="L_STUB","NULL","REC."&amp;#REF!)&amp;" || '&lt;/"&amp;#REF!&amp;"&gt;');"</f>
        <v>#REF!</v>
      </c>
      <c r="B783" s="89"/>
      <c r="C783" s="88" t="e">
        <f>"DECODE(C_T."&amp;#REF!&amp;", 0, NULL, C_T."&amp;#REF!&amp;") AS "&amp;#REF!&amp;","</f>
        <v>#REF!</v>
      </c>
      <c r="D783" s="89"/>
      <c r="F783" s="89"/>
      <c r="G783" s="89"/>
      <c r="H783" s="89"/>
      <c r="I783" s="89"/>
      <c r="J783" s="89"/>
    </row>
    <row r="784" spans="1:10" ht="11.25" customHeight="1">
      <c r="A784" s="88" t="e">
        <f>"HTP.P('&lt;"&amp;#REF!&amp;"&gt;' || "&amp;IF(MID(#REF!,1,6)="L_STUB","NULL","REC."&amp;#REF!)&amp;" || '&lt;/"&amp;#REF!&amp;"&gt;');"</f>
        <v>#REF!</v>
      </c>
      <c r="B784" s="89"/>
      <c r="C784" s="88" t="e">
        <f>"DECODE(C_T."&amp;#REF!&amp;", 0, NULL, C_T."&amp;#REF!&amp;") AS "&amp;#REF!&amp;","</f>
        <v>#REF!</v>
      </c>
      <c r="D784" s="89"/>
      <c r="F784" s="89"/>
      <c r="G784" s="89"/>
      <c r="H784" s="89"/>
      <c r="I784" s="89"/>
      <c r="J784" s="89"/>
    </row>
    <row r="785" spans="1:10" ht="11.25" customHeight="1">
      <c r="A785" s="88" t="e">
        <f>"HTP.P('&lt;"&amp;#REF!&amp;"&gt;' || "&amp;IF(MID(#REF!,1,6)="L_STUB","NULL","REC."&amp;#REF!)&amp;" || '&lt;/"&amp;#REF!&amp;"&gt;');"</f>
        <v>#REF!</v>
      </c>
      <c r="B785" s="89"/>
      <c r="C785" s="88" t="e">
        <f>"DECODE(C_T."&amp;#REF!&amp;", 0, NULL, C_T."&amp;#REF!&amp;") AS "&amp;#REF!&amp;","</f>
        <v>#REF!</v>
      </c>
      <c r="D785" s="89"/>
      <c r="F785" s="89"/>
      <c r="G785" s="89"/>
      <c r="H785" s="89"/>
      <c r="I785" s="89"/>
      <c r="J785" s="89"/>
    </row>
    <row r="786" spans="1:10" ht="11.25" customHeight="1">
      <c r="A786" s="88" t="e">
        <f>"HTP.P('&lt;"&amp;#REF!&amp;"&gt;' || "&amp;IF(MID(#REF!,1,6)="L_STUB","NULL","REC."&amp;#REF!)&amp;" || '&lt;/"&amp;#REF!&amp;"&gt;');"</f>
        <v>#REF!</v>
      </c>
      <c r="B786" s="89"/>
      <c r="C786" s="88" t="e">
        <f>"DECODE(C_T."&amp;#REF!&amp;", 0, NULL, C_T."&amp;#REF!&amp;") AS "&amp;#REF!&amp;","</f>
        <v>#REF!</v>
      </c>
      <c r="D786" s="89"/>
      <c r="F786" s="89"/>
      <c r="G786" s="89"/>
      <c r="H786" s="89"/>
      <c r="I786" s="89"/>
      <c r="J786" s="89"/>
    </row>
    <row r="787" spans="1:10" ht="11.25" customHeight="1">
      <c r="A787" s="88" t="e">
        <f>"HTP.P('&lt;"&amp;#REF!&amp;"&gt;' || "&amp;IF(MID(#REF!,1,6)="L_STUB","NULL","REC."&amp;#REF!)&amp;" || '&lt;/"&amp;#REF!&amp;"&gt;');"</f>
        <v>#REF!</v>
      </c>
      <c r="B787" s="89"/>
      <c r="C787" s="88" t="e">
        <f>"DECODE(C_T."&amp;#REF!&amp;", 0, NULL, C_T."&amp;#REF!&amp;") AS "&amp;#REF!&amp;","</f>
        <v>#REF!</v>
      </c>
      <c r="D787" s="89"/>
      <c r="F787" s="89"/>
      <c r="G787" s="89"/>
      <c r="H787" s="89"/>
      <c r="I787" s="89"/>
      <c r="J787" s="89"/>
    </row>
    <row r="788" spans="1:10" ht="11.25" customHeight="1">
      <c r="A788" s="88" t="e">
        <f>"HTP.P('&lt;"&amp;#REF!&amp;"&gt;' || "&amp;IF(MID(#REF!,1,6)="L_STUB","NULL","REC."&amp;#REF!)&amp;" || '&lt;/"&amp;#REF!&amp;"&gt;');"</f>
        <v>#REF!</v>
      </c>
      <c r="B788" s="89"/>
      <c r="C788" s="88" t="e">
        <f>"DECODE(C_T."&amp;#REF!&amp;", 0, NULL, C_T."&amp;#REF!&amp;") AS "&amp;#REF!&amp;","</f>
        <v>#REF!</v>
      </c>
      <c r="D788" s="89"/>
      <c r="F788" s="89"/>
      <c r="G788" s="89"/>
      <c r="H788" s="89"/>
      <c r="I788" s="89"/>
      <c r="J788" s="89"/>
    </row>
    <row r="789" spans="1:10" ht="11.25" customHeight="1">
      <c r="A789" s="88" t="e">
        <f>"HTP.P('&lt;"&amp;#REF!&amp;"&gt;' || "&amp;IF(MID(#REF!,1,6)="L_STUB","NULL","REC."&amp;#REF!)&amp;" || '&lt;/"&amp;#REF!&amp;"&gt;');"</f>
        <v>#REF!</v>
      </c>
      <c r="B789" s="89"/>
      <c r="C789" s="88" t="e">
        <f>"DECODE(C_T."&amp;#REF!&amp;", 0, NULL, C_T."&amp;#REF!&amp;") AS "&amp;#REF!&amp;","</f>
        <v>#REF!</v>
      </c>
      <c r="D789" s="89"/>
      <c r="F789" s="89"/>
      <c r="G789" s="89"/>
      <c r="H789" s="89"/>
      <c r="I789" s="89"/>
      <c r="J789" s="89"/>
    </row>
    <row r="790" spans="1:10" ht="11.25" customHeight="1">
      <c r="A790" s="88" t="e">
        <f>"HTP.P('&lt;"&amp;#REF!&amp;"&gt;' || "&amp;IF(MID(#REF!,1,6)="L_STUB","NULL","REC."&amp;#REF!)&amp;" || '&lt;/"&amp;#REF!&amp;"&gt;');"</f>
        <v>#REF!</v>
      </c>
      <c r="B790" s="89"/>
      <c r="C790" s="88" t="e">
        <f>"DECODE(C_T."&amp;#REF!&amp;", 0, NULL, C_T."&amp;#REF!&amp;") AS "&amp;#REF!&amp;","</f>
        <v>#REF!</v>
      </c>
      <c r="D790" s="89"/>
      <c r="F790" s="89"/>
      <c r="G790" s="89"/>
      <c r="H790" s="89"/>
      <c r="I790" s="89"/>
      <c r="J790" s="89"/>
    </row>
    <row r="791" spans="1:10" ht="11.25" customHeight="1">
      <c r="A791" s="88" t="e">
        <f>"HTP.P('&lt;"&amp;#REF!&amp;"&gt;' || "&amp;IF(MID(#REF!,1,6)="L_STUB","NULL","REC."&amp;#REF!)&amp;" || '&lt;/"&amp;#REF!&amp;"&gt;');"</f>
        <v>#REF!</v>
      </c>
      <c r="B791" s="89"/>
      <c r="C791" s="88" t="e">
        <f>"DECODE(C_T."&amp;#REF!&amp;", 0, NULL, C_T."&amp;#REF!&amp;") AS "&amp;#REF!&amp;","</f>
        <v>#REF!</v>
      </c>
      <c r="D791" s="89"/>
      <c r="F791" s="89"/>
      <c r="G791" s="89"/>
      <c r="H791" s="89"/>
      <c r="I791" s="89"/>
      <c r="J791" s="89"/>
    </row>
    <row r="792" spans="1:10" ht="11.25" customHeight="1">
      <c r="A792" s="88" t="e">
        <f>"HTP.P('&lt;"&amp;#REF!&amp;"&gt;' || "&amp;IF(MID(#REF!,1,6)="L_STUB","NULL","REC."&amp;#REF!)&amp;" || '&lt;/"&amp;#REF!&amp;"&gt;');"</f>
        <v>#REF!</v>
      </c>
      <c r="B792" s="89"/>
      <c r="C792" s="88" t="e">
        <f>"DECODE(C_T."&amp;#REF!&amp;", 0, NULL, C_T."&amp;#REF!&amp;") AS "&amp;#REF!&amp;","</f>
        <v>#REF!</v>
      </c>
      <c r="D792" s="89"/>
      <c r="F792" s="89"/>
      <c r="G792" s="89"/>
      <c r="H792" s="89"/>
      <c r="I792" s="89"/>
      <c r="J792" s="89"/>
    </row>
    <row r="793" spans="1:10" ht="11.25" customHeight="1">
      <c r="A793" s="88" t="e">
        <f>"HTP.P('&lt;"&amp;#REF!&amp;"&gt;' || "&amp;IF(MID(#REF!,1,6)="L_STUB","NULL","REC."&amp;#REF!)&amp;" || '&lt;/"&amp;#REF!&amp;"&gt;');"</f>
        <v>#REF!</v>
      </c>
      <c r="B793" s="89"/>
      <c r="C793" s="88" t="e">
        <f>"DECODE(C_T."&amp;#REF!&amp;", 0, NULL, C_T."&amp;#REF!&amp;") AS "&amp;#REF!&amp;","</f>
        <v>#REF!</v>
      </c>
      <c r="D793" s="89"/>
      <c r="F793" s="89"/>
      <c r="G793" s="89"/>
      <c r="H793" s="89"/>
      <c r="I793" s="89"/>
      <c r="J793" s="89"/>
    </row>
    <row r="794" spans="1:10" ht="11.25" customHeight="1">
      <c r="A794" s="88" t="e">
        <f>"HTP.P('&lt;"&amp;#REF!&amp;"&gt;' || "&amp;IF(MID(#REF!,1,6)="L_STUB","NULL","REC."&amp;#REF!)&amp;" || '&lt;/"&amp;#REF!&amp;"&gt;');"</f>
        <v>#REF!</v>
      </c>
      <c r="B794" s="89"/>
      <c r="C794" s="88" t="e">
        <f>"DECODE(C_T."&amp;#REF!&amp;", 0, NULL, C_T."&amp;#REF!&amp;") AS "&amp;#REF!&amp;","</f>
        <v>#REF!</v>
      </c>
      <c r="D794" s="89"/>
      <c r="F794" s="89"/>
      <c r="G794" s="89"/>
      <c r="H794" s="89"/>
      <c r="I794" s="89"/>
      <c r="J794" s="89"/>
    </row>
    <row r="795" spans="1:10" ht="11.25" customHeight="1">
      <c r="A795" s="88" t="e">
        <f>"HTP.P('&lt;"&amp;#REF!&amp;"&gt;' || "&amp;IF(MID(#REF!,1,6)="L_STUB","NULL","REC."&amp;#REF!)&amp;" || '&lt;/"&amp;#REF!&amp;"&gt;');"</f>
        <v>#REF!</v>
      </c>
      <c r="B795" s="89"/>
      <c r="C795" s="88" t="e">
        <f>"DECODE(C_T."&amp;#REF!&amp;", 0, NULL, C_T."&amp;#REF!&amp;") AS "&amp;#REF!&amp;","</f>
        <v>#REF!</v>
      </c>
      <c r="D795" s="89"/>
      <c r="F795" s="89"/>
      <c r="G795" s="89"/>
      <c r="H795" s="89"/>
      <c r="I795" s="89"/>
      <c r="J795" s="89"/>
    </row>
    <row r="796" spans="1:10" ht="11.25" customHeight="1">
      <c r="A796" s="88" t="e">
        <f>"HTP.P('&lt;"&amp;#REF!&amp;"&gt;' || "&amp;IF(MID(#REF!,1,6)="L_STUB","NULL","REC."&amp;#REF!)&amp;" || '&lt;/"&amp;#REF!&amp;"&gt;');"</f>
        <v>#REF!</v>
      </c>
      <c r="B796" s="89"/>
      <c r="C796" s="88" t="e">
        <f>"DECODE(C_T."&amp;#REF!&amp;", 0, NULL, C_T."&amp;#REF!&amp;") AS "&amp;#REF!&amp;","</f>
        <v>#REF!</v>
      </c>
      <c r="D796" s="89"/>
      <c r="F796" s="89"/>
      <c r="G796" s="89"/>
      <c r="H796" s="89"/>
      <c r="I796" s="89"/>
      <c r="J796" s="89"/>
    </row>
    <row r="797" spans="1:10" ht="11.25" customHeight="1">
      <c r="A797" s="88" t="e">
        <f>"HTP.P('&lt;"&amp;#REF!&amp;"&gt;' || "&amp;IF(MID(#REF!,1,6)="L_STUB","NULL","REC."&amp;#REF!)&amp;" || '&lt;/"&amp;#REF!&amp;"&gt;');"</f>
        <v>#REF!</v>
      </c>
      <c r="B797" s="89"/>
      <c r="C797" s="88" t="e">
        <f>"DECODE(C_T."&amp;#REF!&amp;", 0, NULL, C_T."&amp;#REF!&amp;") AS "&amp;#REF!&amp;","</f>
        <v>#REF!</v>
      </c>
      <c r="D797" s="89"/>
      <c r="F797" s="89"/>
      <c r="G797" s="89"/>
      <c r="H797" s="89"/>
      <c r="I797" s="89"/>
      <c r="J797" s="89"/>
    </row>
    <row r="798" spans="1:10" ht="11.25" customHeight="1">
      <c r="A798" s="88" t="e">
        <f>"HTP.P('&lt;"&amp;#REF!&amp;"&gt;' || "&amp;IF(MID(#REF!,1,6)="L_STUB","NULL","REC."&amp;#REF!)&amp;" || '&lt;/"&amp;#REF!&amp;"&gt;');"</f>
        <v>#REF!</v>
      </c>
      <c r="B798" s="89"/>
      <c r="C798" s="88" t="e">
        <f>"DECODE(C_T."&amp;#REF!&amp;", 0, NULL, C_T."&amp;#REF!&amp;") AS "&amp;#REF!&amp;","</f>
        <v>#REF!</v>
      </c>
      <c r="D798" s="89"/>
      <c r="F798" s="89"/>
      <c r="G798" s="89"/>
      <c r="H798" s="89"/>
      <c r="I798" s="89"/>
      <c r="J798" s="89"/>
    </row>
    <row r="799" spans="1:10" ht="11.25" customHeight="1">
      <c r="A799" s="88" t="e">
        <f>"HTP.P('&lt;"&amp;#REF!&amp;"&gt;' || "&amp;IF(MID(#REF!,1,6)="L_STUB","NULL","REC."&amp;#REF!)&amp;" || '&lt;/"&amp;#REF!&amp;"&gt;');"</f>
        <v>#REF!</v>
      </c>
      <c r="B799" s="89"/>
      <c r="C799" s="88" t="e">
        <f>"DECODE(C_T."&amp;#REF!&amp;", 0, NULL, C_T."&amp;#REF!&amp;") AS "&amp;#REF!&amp;","</f>
        <v>#REF!</v>
      </c>
      <c r="D799" s="89"/>
      <c r="F799" s="89"/>
      <c r="G799" s="89"/>
      <c r="H799" s="89"/>
      <c r="I799" s="89"/>
      <c r="J799" s="89"/>
    </row>
    <row r="800" spans="1:10" ht="11.25" customHeight="1">
      <c r="A800" s="88" t="e">
        <f>"HTP.P('&lt;"&amp;#REF!&amp;"&gt;' || "&amp;IF(MID(#REF!,1,6)="L_STUB","NULL","REC."&amp;#REF!)&amp;" || '&lt;/"&amp;#REF!&amp;"&gt;');"</f>
        <v>#REF!</v>
      </c>
      <c r="B800" s="89"/>
      <c r="C800" s="88" t="e">
        <f>"DECODE(C_T."&amp;#REF!&amp;", 0, NULL, C_T."&amp;#REF!&amp;") AS "&amp;#REF!&amp;","</f>
        <v>#REF!</v>
      </c>
      <c r="D800" s="89"/>
      <c r="F800" s="89"/>
      <c r="G800" s="89"/>
      <c r="H800" s="89"/>
      <c r="I800" s="89"/>
      <c r="J800" s="89"/>
    </row>
    <row r="801" spans="1:10" ht="11.25" customHeight="1">
      <c r="A801" s="88" t="e">
        <f>"HTP.P('&lt;"&amp;#REF!&amp;"&gt;' || "&amp;IF(MID(#REF!,1,6)="L_STUB","NULL","REC."&amp;#REF!)&amp;" || '&lt;/"&amp;#REF!&amp;"&gt;');"</f>
        <v>#REF!</v>
      </c>
      <c r="B801" s="89"/>
      <c r="C801" s="88" t="e">
        <f>"DECODE(C_T."&amp;#REF!&amp;", 0, NULL, C_T."&amp;#REF!&amp;") AS "&amp;#REF!&amp;","</f>
        <v>#REF!</v>
      </c>
      <c r="D801" s="89"/>
      <c r="F801" s="89"/>
      <c r="G801" s="89"/>
      <c r="H801" s="89"/>
      <c r="I801" s="89"/>
      <c r="J801" s="89"/>
    </row>
    <row r="802" spans="1:10" ht="11.25" customHeight="1">
      <c r="A802" s="88" t="e">
        <f>"HTP.P('&lt;"&amp;#REF!&amp;"&gt;' || "&amp;IF(MID(#REF!,1,6)="L_STUB","NULL","REC."&amp;#REF!)&amp;" || '&lt;/"&amp;#REF!&amp;"&gt;');"</f>
        <v>#REF!</v>
      </c>
      <c r="B802" s="89"/>
      <c r="C802" s="88" t="e">
        <f>"DECODE(C_T."&amp;#REF!&amp;", 0, NULL, C_T."&amp;#REF!&amp;") AS "&amp;#REF!&amp;","</f>
        <v>#REF!</v>
      </c>
      <c r="D802" s="89"/>
      <c r="F802" s="89"/>
      <c r="G802" s="89"/>
      <c r="H802" s="89"/>
      <c r="I802" s="89"/>
      <c r="J802" s="89"/>
    </row>
    <row r="803" spans="1:10" ht="11.25" customHeight="1">
      <c r="A803" s="88" t="e">
        <f>"HTP.P('&lt;"&amp;#REF!&amp;"&gt;' || "&amp;IF(MID(#REF!,1,6)="L_STUB","NULL","REC."&amp;#REF!)&amp;" || '&lt;/"&amp;#REF!&amp;"&gt;');"</f>
        <v>#REF!</v>
      </c>
      <c r="B803" s="89"/>
      <c r="C803" s="88" t="e">
        <f>"DECODE(C_T."&amp;#REF!&amp;", 0, NULL, C_T."&amp;#REF!&amp;") AS "&amp;#REF!&amp;","</f>
        <v>#REF!</v>
      </c>
      <c r="D803" s="89"/>
      <c r="F803" s="89"/>
      <c r="G803" s="89"/>
      <c r="H803" s="89"/>
      <c r="I803" s="89"/>
      <c r="J803" s="89"/>
    </row>
    <row r="804" spans="1:10" ht="11.25" customHeight="1">
      <c r="A804" s="88" t="e">
        <f>"HTP.P('&lt;"&amp;#REF!&amp;"&gt;' || "&amp;IF(MID(#REF!,1,6)="L_STUB","NULL","REC."&amp;#REF!)&amp;" || '&lt;/"&amp;#REF!&amp;"&gt;');"</f>
        <v>#REF!</v>
      </c>
      <c r="B804" s="89"/>
      <c r="C804" s="88" t="e">
        <f>"DECODE(C_T."&amp;#REF!&amp;", 0, NULL, C_T."&amp;#REF!&amp;") AS "&amp;#REF!&amp;","</f>
        <v>#REF!</v>
      </c>
      <c r="D804" s="89"/>
      <c r="F804" s="89"/>
      <c r="G804" s="89"/>
      <c r="H804" s="89"/>
      <c r="I804" s="89"/>
      <c r="J804" s="89"/>
    </row>
    <row r="805" spans="1:10" ht="11.25" customHeight="1">
      <c r="A805" s="88" t="e">
        <f>"HTP.P('&lt;"&amp;#REF!&amp;"&gt;' || "&amp;IF(MID(#REF!,1,6)="L_STUB","NULL","REC."&amp;#REF!)&amp;" || '&lt;/"&amp;#REF!&amp;"&gt;');"</f>
        <v>#REF!</v>
      </c>
      <c r="B805" s="89"/>
      <c r="C805" s="88" t="e">
        <f>"DECODE(C_T."&amp;#REF!&amp;", 0, NULL, C_T."&amp;#REF!&amp;") AS "&amp;#REF!&amp;","</f>
        <v>#REF!</v>
      </c>
      <c r="D805" s="89"/>
      <c r="F805" s="89"/>
      <c r="G805" s="89"/>
      <c r="H805" s="89"/>
      <c r="I805" s="89"/>
      <c r="J805" s="89"/>
    </row>
    <row r="806" spans="1:10" ht="11.25" customHeight="1">
      <c r="A806" s="88" t="e">
        <f>"HTP.P('&lt;"&amp;#REF!&amp;"&gt;' || "&amp;IF(MID(#REF!,1,6)="L_STUB","NULL","REC."&amp;#REF!)&amp;" || '&lt;/"&amp;#REF!&amp;"&gt;');"</f>
        <v>#REF!</v>
      </c>
      <c r="B806" s="89"/>
      <c r="C806" s="88" t="e">
        <f>"DECODE(C_T."&amp;#REF!&amp;", 0, NULL, C_T."&amp;#REF!&amp;") AS "&amp;#REF!&amp;","</f>
        <v>#REF!</v>
      </c>
      <c r="D806" s="89"/>
      <c r="F806" s="89"/>
      <c r="G806" s="89"/>
      <c r="H806" s="89"/>
      <c r="I806" s="89"/>
      <c r="J806" s="89"/>
    </row>
    <row r="807" spans="1:10" ht="11.25" customHeight="1">
      <c r="A807" s="88" t="e">
        <f>"HTP.P('&lt;"&amp;#REF!&amp;"&gt;' || "&amp;IF(MID(#REF!,1,6)="L_STUB","NULL","REC."&amp;#REF!)&amp;" || '&lt;/"&amp;#REF!&amp;"&gt;');"</f>
        <v>#REF!</v>
      </c>
      <c r="B807" s="89"/>
      <c r="C807" s="88" t="e">
        <f>"DECODE(C_T."&amp;#REF!&amp;", 0, NULL, C_T."&amp;#REF!&amp;") AS "&amp;#REF!&amp;","</f>
        <v>#REF!</v>
      </c>
      <c r="D807" s="89"/>
      <c r="F807" s="89"/>
      <c r="G807" s="89"/>
      <c r="H807" s="89"/>
      <c r="I807" s="89"/>
      <c r="J807" s="89"/>
    </row>
    <row r="808" spans="1:10" ht="11.25" customHeight="1">
      <c r="A808" s="88" t="e">
        <f>"HTP.P('&lt;"&amp;#REF!&amp;"&gt;' || "&amp;IF(MID(#REF!,1,6)="L_STUB","NULL","REC."&amp;#REF!)&amp;" || '&lt;/"&amp;#REF!&amp;"&gt;');"</f>
        <v>#REF!</v>
      </c>
      <c r="B808" s="89"/>
      <c r="C808" s="88" t="e">
        <f>"DECODE(C_T."&amp;#REF!&amp;", 0, NULL, C_T."&amp;#REF!&amp;") AS "&amp;#REF!&amp;","</f>
        <v>#REF!</v>
      </c>
      <c r="D808" s="89"/>
      <c r="F808" s="89"/>
      <c r="G808" s="89"/>
      <c r="H808" s="89"/>
      <c r="I808" s="89"/>
      <c r="J808" s="89"/>
    </row>
    <row r="809" spans="1:10" ht="11.25" customHeight="1">
      <c r="A809" s="88" t="e">
        <f>"HTP.P('&lt;"&amp;#REF!&amp;"&gt;' || "&amp;IF(MID(#REF!,1,6)="L_STUB","NULL","REC."&amp;#REF!)&amp;" || '&lt;/"&amp;#REF!&amp;"&gt;');"</f>
        <v>#REF!</v>
      </c>
      <c r="B809" s="89"/>
      <c r="C809" s="88" t="e">
        <f>"DECODE(C_T."&amp;#REF!&amp;", 0, NULL, C_T."&amp;#REF!&amp;") AS "&amp;#REF!&amp;","</f>
        <v>#REF!</v>
      </c>
      <c r="D809" s="89"/>
      <c r="F809" s="89"/>
      <c r="G809" s="89"/>
      <c r="H809" s="89"/>
      <c r="I809" s="89"/>
      <c r="J809" s="89"/>
    </row>
    <row r="810" spans="1:10" ht="11.25" customHeight="1">
      <c r="A810" s="88" t="e">
        <f>"HTP.P('&lt;"&amp;#REF!&amp;"&gt;' || "&amp;IF(MID(#REF!,1,6)="L_STUB","NULL","REC."&amp;#REF!)&amp;" || '&lt;/"&amp;#REF!&amp;"&gt;');"</f>
        <v>#REF!</v>
      </c>
      <c r="B810" s="89"/>
      <c r="C810" s="88" t="e">
        <f>"DECODE(C_T."&amp;#REF!&amp;", 0, NULL, C_T."&amp;#REF!&amp;") AS "&amp;#REF!&amp;","</f>
        <v>#REF!</v>
      </c>
      <c r="D810" s="89"/>
      <c r="F810" s="89"/>
      <c r="G810" s="89"/>
      <c r="H810" s="89"/>
      <c r="I810" s="89"/>
      <c r="J810" s="89"/>
    </row>
    <row r="811" spans="1:10" ht="11.25" customHeight="1">
      <c r="A811" s="88" t="e">
        <f>"HTP.P('&lt;"&amp;#REF!&amp;"&gt;' || "&amp;IF(MID(#REF!,1,6)="L_STUB","NULL","REC."&amp;#REF!)&amp;" || '&lt;/"&amp;#REF!&amp;"&gt;');"</f>
        <v>#REF!</v>
      </c>
      <c r="B811" s="89"/>
      <c r="C811" s="88" t="e">
        <f>"DECODE(C_T."&amp;#REF!&amp;", 0, NULL, C_T."&amp;#REF!&amp;") AS "&amp;#REF!&amp;","</f>
        <v>#REF!</v>
      </c>
      <c r="D811" s="89"/>
      <c r="F811" s="89"/>
      <c r="G811" s="89"/>
      <c r="H811" s="89"/>
      <c r="I811" s="89"/>
      <c r="J811" s="89"/>
    </row>
    <row r="812" spans="1:10" ht="11.25" customHeight="1">
      <c r="A812" s="88" t="e">
        <f>"HTP.P('&lt;"&amp;#REF!&amp;"&gt;' || "&amp;IF(MID(#REF!,1,6)="L_STUB","NULL","REC."&amp;#REF!)&amp;" || '&lt;/"&amp;#REF!&amp;"&gt;');"</f>
        <v>#REF!</v>
      </c>
      <c r="B812" s="89"/>
      <c r="C812" s="88" t="e">
        <f>"DECODE(C_T."&amp;#REF!&amp;", 0, NULL, C_T."&amp;#REF!&amp;") AS "&amp;#REF!&amp;","</f>
        <v>#REF!</v>
      </c>
      <c r="D812" s="89"/>
      <c r="F812" s="89"/>
      <c r="G812" s="89"/>
      <c r="H812" s="89"/>
      <c r="I812" s="89"/>
      <c r="J812" s="89"/>
    </row>
    <row r="813" spans="1:10" ht="11.25" customHeight="1">
      <c r="A813" s="88" t="e">
        <f>"HTP.P('&lt;"&amp;#REF!&amp;"&gt;' || "&amp;IF(MID(#REF!,1,6)="L_STUB","NULL","REC."&amp;#REF!)&amp;" || '&lt;/"&amp;#REF!&amp;"&gt;');"</f>
        <v>#REF!</v>
      </c>
      <c r="B813" s="89"/>
      <c r="C813" s="88" t="e">
        <f>"DECODE(C_T."&amp;#REF!&amp;", 0, NULL, C_T."&amp;#REF!&amp;") AS "&amp;#REF!&amp;","</f>
        <v>#REF!</v>
      </c>
      <c r="D813" s="89"/>
      <c r="F813" s="89"/>
      <c r="G813" s="89"/>
      <c r="H813" s="89"/>
      <c r="I813" s="89"/>
      <c r="J813" s="89"/>
    </row>
    <row r="814" spans="1:10" ht="11.25" customHeight="1">
      <c r="A814" s="88" t="e">
        <f>"HTP.P('&lt;"&amp;#REF!&amp;"&gt;' || "&amp;IF(MID(#REF!,1,6)="L_STUB","NULL","REC."&amp;#REF!)&amp;" || '&lt;/"&amp;#REF!&amp;"&gt;');"</f>
        <v>#REF!</v>
      </c>
      <c r="B814" s="89"/>
      <c r="C814" s="88" t="e">
        <f>"DECODE(C_T."&amp;#REF!&amp;", 0, NULL, C_T."&amp;#REF!&amp;") AS "&amp;#REF!&amp;","</f>
        <v>#REF!</v>
      </c>
      <c r="D814" s="89"/>
      <c r="F814" s="89"/>
      <c r="G814" s="89"/>
      <c r="H814" s="89"/>
      <c r="I814" s="89"/>
      <c r="J814" s="89"/>
    </row>
    <row r="815" spans="1:10" ht="11.25" customHeight="1">
      <c r="A815" s="88" t="e">
        <f>"HTP.P('&lt;"&amp;#REF!&amp;"&gt;' || "&amp;IF(MID(#REF!,1,6)="L_STUB","NULL","REC."&amp;#REF!)&amp;" || '&lt;/"&amp;#REF!&amp;"&gt;');"</f>
        <v>#REF!</v>
      </c>
      <c r="B815" s="89"/>
      <c r="C815" s="88" t="e">
        <f>"DECODE(C_T."&amp;#REF!&amp;", 0, NULL, C_T."&amp;#REF!&amp;") AS "&amp;#REF!&amp;","</f>
        <v>#REF!</v>
      </c>
      <c r="D815" s="89"/>
      <c r="F815" s="89"/>
      <c r="G815" s="89"/>
      <c r="H815" s="89"/>
      <c r="I815" s="89"/>
      <c r="J815" s="89"/>
    </row>
    <row r="816" spans="1:10" ht="11.25" customHeight="1">
      <c r="A816" s="88" t="e">
        <f>"HTP.P('&lt;"&amp;#REF!&amp;"&gt;' || "&amp;IF(MID(#REF!,1,6)="L_STUB","NULL","REC."&amp;#REF!)&amp;" || '&lt;/"&amp;#REF!&amp;"&gt;');"</f>
        <v>#REF!</v>
      </c>
      <c r="B816" s="89"/>
      <c r="C816" s="88" t="e">
        <f>"DECODE(C_T."&amp;#REF!&amp;", 0, NULL, C_T."&amp;#REF!&amp;") AS "&amp;#REF!&amp;","</f>
        <v>#REF!</v>
      </c>
      <c r="D816" s="89"/>
      <c r="F816" s="89"/>
      <c r="G816" s="89"/>
      <c r="H816" s="89"/>
      <c r="I816" s="89"/>
      <c r="J816" s="89"/>
    </row>
    <row r="817" spans="1:10" ht="11.25" customHeight="1">
      <c r="A817" s="88" t="e">
        <f>"HTP.P('&lt;"&amp;#REF!&amp;"&gt;' || "&amp;IF(MID(#REF!,1,6)="L_STUB","NULL","REC."&amp;#REF!)&amp;" || '&lt;/"&amp;#REF!&amp;"&gt;');"</f>
        <v>#REF!</v>
      </c>
      <c r="B817" s="89"/>
      <c r="C817" s="88" t="e">
        <f>"DECODE(C_T."&amp;#REF!&amp;", 0, NULL, C_T."&amp;#REF!&amp;") AS "&amp;#REF!&amp;","</f>
        <v>#REF!</v>
      </c>
      <c r="D817" s="89"/>
      <c r="F817" s="89"/>
      <c r="G817" s="89"/>
      <c r="H817" s="89"/>
      <c r="I817" s="89"/>
      <c r="J817" s="89"/>
    </row>
    <row r="818" spans="1:10" ht="11.25" customHeight="1">
      <c r="A818" s="88" t="e">
        <f>"HTP.P('&lt;"&amp;#REF!&amp;"&gt;' || "&amp;IF(MID(#REF!,1,6)="L_STUB","NULL","REC."&amp;#REF!)&amp;" || '&lt;/"&amp;#REF!&amp;"&gt;');"</f>
        <v>#REF!</v>
      </c>
      <c r="B818" s="89"/>
      <c r="C818" s="88" t="e">
        <f>"DECODE(C_T."&amp;#REF!&amp;", 0, NULL, C_T."&amp;#REF!&amp;") AS "&amp;#REF!&amp;","</f>
        <v>#REF!</v>
      </c>
      <c r="D818" s="89"/>
      <c r="F818" s="89"/>
      <c r="G818" s="89"/>
      <c r="H818" s="89"/>
      <c r="I818" s="89"/>
      <c r="J818" s="89"/>
    </row>
    <row r="819" spans="1:10" ht="11.25" customHeight="1">
      <c r="A819" s="88" t="e">
        <f>"HTP.P('&lt;"&amp;#REF!&amp;"&gt;' || "&amp;IF(MID(#REF!,1,6)="L_STUB","NULL","REC."&amp;#REF!)&amp;" || '&lt;/"&amp;#REF!&amp;"&gt;');"</f>
        <v>#REF!</v>
      </c>
      <c r="B819" s="89"/>
      <c r="C819" s="88" t="e">
        <f>"DECODE(C_T."&amp;#REF!&amp;", 0, NULL, C_T."&amp;#REF!&amp;") AS "&amp;#REF!&amp;","</f>
        <v>#REF!</v>
      </c>
      <c r="D819" s="89"/>
      <c r="F819" s="89"/>
      <c r="G819" s="89"/>
      <c r="H819" s="89"/>
      <c r="I819" s="89"/>
      <c r="J819" s="89"/>
    </row>
    <row r="820" spans="1:10" ht="11.25" customHeight="1">
      <c r="A820" s="88" t="e">
        <f>"HTP.P('&lt;"&amp;#REF!&amp;"&gt;' || "&amp;IF(MID(#REF!,1,6)="L_STUB","NULL","REC."&amp;#REF!)&amp;" || '&lt;/"&amp;#REF!&amp;"&gt;');"</f>
        <v>#REF!</v>
      </c>
      <c r="B820" s="89"/>
      <c r="C820" s="88" t="e">
        <f>"DECODE(C_T."&amp;#REF!&amp;", 0, NULL, C_T."&amp;#REF!&amp;") AS "&amp;#REF!&amp;","</f>
        <v>#REF!</v>
      </c>
      <c r="D820" s="89"/>
      <c r="F820" s="89"/>
      <c r="G820" s="89"/>
      <c r="H820" s="89"/>
      <c r="I820" s="89"/>
      <c r="J820" s="89"/>
    </row>
    <row r="821" spans="1:10" ht="11.25" customHeight="1">
      <c r="A821" s="88" t="e">
        <f>"HTP.P('&lt;"&amp;#REF!&amp;"&gt;' || "&amp;IF(MID(#REF!,1,6)="L_STUB","NULL","REC."&amp;#REF!)&amp;" || '&lt;/"&amp;#REF!&amp;"&gt;');"</f>
        <v>#REF!</v>
      </c>
      <c r="B821" s="89"/>
      <c r="C821" s="88" t="e">
        <f>"DECODE(C_T."&amp;#REF!&amp;", 0, NULL, C_T."&amp;#REF!&amp;") AS "&amp;#REF!&amp;","</f>
        <v>#REF!</v>
      </c>
      <c r="D821" s="89"/>
      <c r="F821" s="89"/>
      <c r="G821" s="89"/>
      <c r="H821" s="89"/>
      <c r="I821" s="89"/>
      <c r="J821" s="89"/>
    </row>
    <row r="822" spans="1:10" ht="11.25" customHeight="1">
      <c r="A822" s="88" t="e">
        <f>"HTP.P('&lt;"&amp;#REF!&amp;"&gt;' || "&amp;IF(MID(#REF!,1,6)="L_STUB","NULL","REC."&amp;#REF!)&amp;" || '&lt;/"&amp;#REF!&amp;"&gt;');"</f>
        <v>#REF!</v>
      </c>
      <c r="B822" s="89"/>
      <c r="C822" s="88" t="e">
        <f>"DECODE(C_T."&amp;#REF!&amp;", 0, NULL, C_T."&amp;#REF!&amp;") AS "&amp;#REF!&amp;","</f>
        <v>#REF!</v>
      </c>
      <c r="D822" s="89"/>
      <c r="F822" s="89"/>
      <c r="G822" s="89"/>
      <c r="H822" s="89"/>
      <c r="I822" s="89"/>
      <c r="J822" s="89"/>
    </row>
    <row r="823" spans="1:10" ht="11.25" customHeight="1">
      <c r="A823" s="88" t="e">
        <f>"HTP.P('&lt;"&amp;#REF!&amp;"&gt;' || "&amp;IF(MID(#REF!,1,6)="L_STUB","NULL","REC."&amp;#REF!)&amp;" || '&lt;/"&amp;#REF!&amp;"&gt;');"</f>
        <v>#REF!</v>
      </c>
      <c r="B823" s="89"/>
      <c r="C823" s="88" t="e">
        <f>"DECODE(C_T."&amp;#REF!&amp;", 0, NULL, C_T."&amp;#REF!&amp;") AS "&amp;#REF!&amp;","</f>
        <v>#REF!</v>
      </c>
      <c r="D823" s="89"/>
      <c r="F823" s="89"/>
      <c r="G823" s="89"/>
      <c r="H823" s="89"/>
      <c r="I823" s="89"/>
      <c r="J823" s="89"/>
    </row>
    <row r="824" spans="1:10" ht="11.25" customHeight="1">
      <c r="A824" s="88" t="e">
        <f>"HTP.P('&lt;"&amp;#REF!&amp;"&gt;' || "&amp;IF(MID(#REF!,1,6)="L_STUB","NULL","REC."&amp;#REF!)&amp;" || '&lt;/"&amp;#REF!&amp;"&gt;');"</f>
        <v>#REF!</v>
      </c>
      <c r="B824" s="89"/>
      <c r="C824" s="88" t="e">
        <f>"DECODE(C_T."&amp;#REF!&amp;", 0, NULL, C_T."&amp;#REF!&amp;") AS "&amp;#REF!&amp;","</f>
        <v>#REF!</v>
      </c>
      <c r="D824" s="89"/>
      <c r="F824" s="89"/>
      <c r="G824" s="89"/>
      <c r="H824" s="89"/>
      <c r="I824" s="89"/>
      <c r="J824" s="89"/>
    </row>
    <row r="825" spans="1:10" ht="11.25" customHeight="1">
      <c r="A825" s="88" t="e">
        <f>"HTP.P('&lt;"&amp;#REF!&amp;"&gt;' || "&amp;IF(MID(#REF!,1,6)="L_STUB","NULL","REC."&amp;#REF!)&amp;" || '&lt;/"&amp;#REF!&amp;"&gt;');"</f>
        <v>#REF!</v>
      </c>
      <c r="B825" s="89"/>
      <c r="C825" s="88" t="e">
        <f>"DECODE(C_T."&amp;#REF!&amp;", 0, NULL, C_T."&amp;#REF!&amp;") AS "&amp;#REF!&amp;","</f>
        <v>#REF!</v>
      </c>
      <c r="D825" s="89"/>
      <c r="F825" s="89"/>
      <c r="G825" s="89"/>
      <c r="H825" s="89"/>
      <c r="I825" s="89"/>
      <c r="J825" s="89"/>
    </row>
    <row r="826" spans="1:10" ht="11.25" customHeight="1">
      <c r="A826" s="88" t="e">
        <f>"HTP.P('&lt;"&amp;#REF!&amp;"&gt;' || "&amp;IF(MID(#REF!,1,6)="L_STUB","NULL","REC."&amp;#REF!)&amp;" || '&lt;/"&amp;#REF!&amp;"&gt;');"</f>
        <v>#REF!</v>
      </c>
      <c r="B826" s="89"/>
      <c r="C826" s="88" t="e">
        <f>"DECODE(C_T."&amp;#REF!&amp;", 0, NULL, C_T."&amp;#REF!&amp;") AS "&amp;#REF!&amp;","</f>
        <v>#REF!</v>
      </c>
      <c r="D826" s="89"/>
      <c r="F826" s="89"/>
      <c r="G826" s="89"/>
      <c r="H826" s="89"/>
      <c r="I826" s="89"/>
      <c r="J826" s="89"/>
    </row>
    <row r="827" spans="1:10" ht="11.25" customHeight="1">
      <c r="A827" s="88" t="e">
        <f>"HTP.P('&lt;"&amp;#REF!&amp;"&gt;' || "&amp;IF(MID(#REF!,1,6)="L_STUB","NULL","REC."&amp;#REF!)&amp;" || '&lt;/"&amp;#REF!&amp;"&gt;');"</f>
        <v>#REF!</v>
      </c>
      <c r="B827" s="89"/>
      <c r="C827" s="88" t="e">
        <f>"DECODE(C_T."&amp;#REF!&amp;", 0, NULL, C_T."&amp;#REF!&amp;") AS "&amp;#REF!&amp;","</f>
        <v>#REF!</v>
      </c>
      <c r="D827" s="89"/>
      <c r="F827" s="89"/>
      <c r="G827" s="89"/>
      <c r="H827" s="89"/>
      <c r="I827" s="89"/>
      <c r="J827" s="89"/>
    </row>
    <row r="828" spans="1:10" ht="11.25" customHeight="1">
      <c r="A828" s="88" t="e">
        <f>"HTP.P('&lt;"&amp;#REF!&amp;"&gt;' || "&amp;IF(MID(#REF!,1,6)="L_STUB","NULL","REC."&amp;#REF!)&amp;" || '&lt;/"&amp;#REF!&amp;"&gt;');"</f>
        <v>#REF!</v>
      </c>
      <c r="B828" s="89"/>
      <c r="C828" s="88" t="e">
        <f>"DECODE(C_T."&amp;#REF!&amp;", 0, NULL, C_T."&amp;#REF!&amp;") AS "&amp;#REF!&amp;","</f>
        <v>#REF!</v>
      </c>
      <c r="D828" s="89"/>
      <c r="F828" s="89"/>
      <c r="G828" s="89"/>
      <c r="H828" s="89"/>
      <c r="I828" s="89"/>
      <c r="J828" s="89"/>
    </row>
    <row r="829" spans="1:10" ht="11.25" customHeight="1">
      <c r="A829" s="88" t="e">
        <f>"HTP.P('&lt;"&amp;#REF!&amp;"&gt;' || "&amp;IF(MID(#REF!,1,6)="L_STUB","NULL","REC."&amp;#REF!)&amp;" || '&lt;/"&amp;#REF!&amp;"&gt;');"</f>
        <v>#REF!</v>
      </c>
      <c r="B829" s="89"/>
      <c r="C829" s="88" t="e">
        <f>"DECODE(C_T."&amp;#REF!&amp;", 0, NULL, C_T."&amp;#REF!&amp;") AS "&amp;#REF!&amp;","</f>
        <v>#REF!</v>
      </c>
      <c r="D829" s="89"/>
      <c r="F829" s="89"/>
      <c r="G829" s="89"/>
      <c r="H829" s="89"/>
      <c r="I829" s="89"/>
      <c r="J829" s="89"/>
    </row>
    <row r="830" spans="1:10" ht="11.25" customHeight="1">
      <c r="A830" s="88" t="e">
        <f>"HTP.P('&lt;"&amp;#REF!&amp;"&gt;' || "&amp;IF(MID(#REF!,1,6)="L_STUB","NULL","REC."&amp;#REF!)&amp;" || '&lt;/"&amp;#REF!&amp;"&gt;');"</f>
        <v>#REF!</v>
      </c>
      <c r="B830" s="89"/>
      <c r="C830" s="88" t="e">
        <f>"DECODE(C_T."&amp;#REF!&amp;", 0, NULL, C_T."&amp;#REF!&amp;") AS "&amp;#REF!&amp;","</f>
        <v>#REF!</v>
      </c>
      <c r="D830" s="89"/>
      <c r="F830" s="89"/>
      <c r="G830" s="89"/>
      <c r="H830" s="89"/>
      <c r="I830" s="89"/>
      <c r="J830" s="89"/>
    </row>
    <row r="831" spans="1:10" ht="11.25" customHeight="1">
      <c r="A831" s="88" t="e">
        <f>"HTP.P('&lt;"&amp;#REF!&amp;"&gt;' || "&amp;IF(MID(#REF!,1,6)="L_STUB","NULL","REC."&amp;#REF!)&amp;" || '&lt;/"&amp;#REF!&amp;"&gt;');"</f>
        <v>#REF!</v>
      </c>
      <c r="B831" s="89"/>
      <c r="C831" s="88" t="e">
        <f>"DECODE(C_T."&amp;#REF!&amp;", 0, NULL, C_T."&amp;#REF!&amp;") AS "&amp;#REF!&amp;","</f>
        <v>#REF!</v>
      </c>
      <c r="D831" s="89"/>
      <c r="F831" s="89"/>
      <c r="G831" s="89"/>
      <c r="H831" s="89"/>
      <c r="I831" s="89"/>
      <c r="J831" s="89"/>
    </row>
    <row r="832" spans="1:10" ht="11.25" customHeight="1">
      <c r="A832" s="88" t="e">
        <f>"HTP.P('&lt;"&amp;#REF!&amp;"&gt;' || "&amp;IF(MID(#REF!,1,6)="L_STUB","NULL","REC."&amp;#REF!)&amp;" || '&lt;/"&amp;#REF!&amp;"&gt;');"</f>
        <v>#REF!</v>
      </c>
      <c r="B832" s="89"/>
      <c r="C832" s="88" t="e">
        <f>"DECODE(C_T."&amp;#REF!&amp;", 0, NULL, C_T."&amp;#REF!&amp;") AS "&amp;#REF!&amp;","</f>
        <v>#REF!</v>
      </c>
      <c r="D832" s="89"/>
      <c r="F832" s="89"/>
      <c r="G832" s="89"/>
      <c r="H832" s="89"/>
      <c r="I832" s="89"/>
      <c r="J832" s="89"/>
    </row>
    <row r="833" spans="1:10" ht="11.25" customHeight="1">
      <c r="A833" s="88" t="e">
        <f>"HTP.P('&lt;"&amp;#REF!&amp;"&gt;' || "&amp;IF(MID(#REF!,1,6)="L_STUB","NULL","REC."&amp;#REF!)&amp;" || '&lt;/"&amp;#REF!&amp;"&gt;');"</f>
        <v>#REF!</v>
      </c>
      <c r="B833" s="89"/>
      <c r="C833" s="88" t="e">
        <f>"DECODE(C_T."&amp;#REF!&amp;", 0, NULL, C_T."&amp;#REF!&amp;") AS "&amp;#REF!&amp;","</f>
        <v>#REF!</v>
      </c>
      <c r="D833" s="89"/>
      <c r="F833" s="89"/>
      <c r="G833" s="89"/>
      <c r="H833" s="89"/>
      <c r="I833" s="89"/>
      <c r="J833" s="89"/>
    </row>
    <row r="834" spans="1:10" ht="11.25" customHeight="1">
      <c r="A834" s="88" t="e">
        <f>"HTP.P('&lt;"&amp;#REF!&amp;"&gt;' || "&amp;IF(MID(#REF!,1,6)="L_STUB","NULL","REC."&amp;#REF!)&amp;" || '&lt;/"&amp;#REF!&amp;"&gt;');"</f>
        <v>#REF!</v>
      </c>
      <c r="B834" s="89"/>
      <c r="C834" s="88" t="e">
        <f>"DECODE(C_T."&amp;#REF!&amp;", 0, NULL, C_T."&amp;#REF!&amp;") AS "&amp;#REF!&amp;","</f>
        <v>#REF!</v>
      </c>
      <c r="D834" s="89"/>
      <c r="F834" s="89"/>
      <c r="G834" s="89"/>
      <c r="H834" s="89"/>
      <c r="I834" s="89"/>
      <c r="J834" s="89"/>
    </row>
    <row r="835" spans="1:10" ht="11.25" customHeight="1">
      <c r="A835" s="89"/>
      <c r="B835" s="89"/>
      <c r="C835" s="89"/>
      <c r="D835" s="89"/>
      <c r="F835" s="89"/>
      <c r="G835" s="89"/>
      <c r="H835" s="89"/>
      <c r="I835" s="89"/>
      <c r="J835" s="89"/>
    </row>
    <row r="836" spans="1:10" ht="11.25" customHeight="1">
      <c r="A836" s="89"/>
      <c r="B836" s="89"/>
      <c r="C836" s="89"/>
      <c r="D836" s="89"/>
      <c r="F836" s="89"/>
      <c r="G836" s="89"/>
      <c r="H836" s="89"/>
      <c r="I836" s="89"/>
      <c r="J836" s="89"/>
    </row>
    <row r="837" spans="1:10" ht="11.25" customHeight="1">
      <c r="A837" s="89"/>
      <c r="B837" s="89"/>
      <c r="C837" s="89"/>
      <c r="D837" s="89"/>
      <c r="F837" s="89"/>
      <c r="G837" s="89"/>
      <c r="H837" s="89"/>
      <c r="I837" s="89"/>
      <c r="J837" s="89"/>
    </row>
    <row r="838" spans="1:10" ht="11.25" customHeight="1">
      <c r="A838" s="89"/>
      <c r="B838" s="89"/>
      <c r="C838" s="89"/>
      <c r="D838" s="89"/>
      <c r="F838" s="89"/>
      <c r="G838" s="89"/>
      <c r="H838" s="89"/>
      <c r="I838" s="89"/>
      <c r="J838" s="89"/>
    </row>
    <row r="839" spans="1:10" ht="11.25" customHeight="1">
      <c r="A839" s="89"/>
      <c r="B839" s="89"/>
      <c r="C839" s="89"/>
      <c r="D839" s="89"/>
      <c r="F839" s="89"/>
      <c r="G839" s="89"/>
      <c r="H839" s="89"/>
      <c r="I839" s="89"/>
      <c r="J839" s="89"/>
    </row>
    <row r="840" spans="1:10" ht="11.25" customHeight="1">
      <c r="A840" s="89"/>
      <c r="B840" s="89"/>
      <c r="C840" s="89"/>
      <c r="D840" s="89"/>
      <c r="F840" s="89"/>
      <c r="G840" s="89"/>
      <c r="H840" s="89"/>
      <c r="I840" s="89"/>
      <c r="J840" s="89"/>
    </row>
    <row r="841" spans="1:10" ht="11.25" customHeight="1">
      <c r="A841" s="88" t="e">
        <f>"HTP.P('&lt;"&amp;#REF!&amp;"&gt;' || "&amp;IF(MID(#REF!,1,6)="L_STUB","NULL","REC."&amp;#REF!)&amp;" || '&lt;/"&amp;#REF!&amp;"&gt;');"</f>
        <v>#REF!</v>
      </c>
      <c r="B841" s="89"/>
      <c r="C841" s="88" t="e">
        <f>"DECODE(C_T."&amp;#REF!&amp;", 0, NULL, C_T."&amp;#REF!&amp;") AS "&amp;#REF!&amp;","</f>
        <v>#REF!</v>
      </c>
      <c r="D841" s="89"/>
      <c r="F841" s="89"/>
      <c r="G841" s="89"/>
      <c r="H841" s="89"/>
      <c r="I841" s="89"/>
      <c r="J841" s="89"/>
    </row>
    <row r="842" spans="1:10" ht="11.25" customHeight="1">
      <c r="A842" s="88" t="e">
        <f>"HTP.P('&lt;"&amp;#REF!&amp;"&gt;' || "&amp;IF(MID(#REF!,1,6)="L_STUB","NULL","REC."&amp;#REF!)&amp;" || '&lt;/"&amp;#REF!&amp;"&gt;');"</f>
        <v>#REF!</v>
      </c>
      <c r="B842" s="89"/>
      <c r="C842" s="88" t="e">
        <f>"DECODE(C_T."&amp;#REF!&amp;", 0, NULL, C_T."&amp;#REF!&amp;") AS "&amp;#REF!&amp;","</f>
        <v>#REF!</v>
      </c>
      <c r="D842" s="89"/>
      <c r="F842" s="89"/>
      <c r="G842" s="89"/>
      <c r="H842" s="89"/>
      <c r="I842" s="89"/>
      <c r="J842" s="89"/>
    </row>
    <row r="843" spans="1:10" ht="11.25" customHeight="1">
      <c r="A843" s="88" t="e">
        <f>"HTP.P('&lt;"&amp;#REF!&amp;"&gt;' || "&amp;IF(MID(#REF!,1,6)="L_STUB","NULL","REC."&amp;#REF!)&amp;" || '&lt;/"&amp;#REF!&amp;"&gt;');"</f>
        <v>#REF!</v>
      </c>
      <c r="B843" s="89"/>
      <c r="C843" s="88" t="e">
        <f>"DECODE(C_T."&amp;#REF!&amp;", 0, NULL, C_T."&amp;#REF!&amp;") AS "&amp;#REF!&amp;","</f>
        <v>#REF!</v>
      </c>
      <c r="D843" s="89"/>
      <c r="F843" s="89"/>
      <c r="G843" s="89"/>
      <c r="H843" s="89"/>
      <c r="I843" s="89"/>
      <c r="J843" s="89"/>
    </row>
    <row r="844" spans="1:10" ht="11.25" customHeight="1">
      <c r="A844" s="88" t="e">
        <f>"HTP.P('&lt;"&amp;#REF!&amp;"&gt;' || "&amp;IF(MID(#REF!,1,6)="L_STUB","NULL","REC."&amp;#REF!)&amp;" || '&lt;/"&amp;#REF!&amp;"&gt;');"</f>
        <v>#REF!</v>
      </c>
      <c r="B844" s="89"/>
      <c r="C844" s="88" t="e">
        <f>"DECODE(C_T."&amp;#REF!&amp;", 0, NULL, C_T."&amp;#REF!&amp;") AS "&amp;#REF!&amp;","</f>
        <v>#REF!</v>
      </c>
      <c r="D844" s="89"/>
      <c r="F844" s="89"/>
      <c r="G844" s="89"/>
      <c r="H844" s="89"/>
      <c r="I844" s="89"/>
      <c r="J844" s="89"/>
    </row>
    <row r="845" spans="1:10" ht="11.25" customHeight="1">
      <c r="A845" s="88" t="e">
        <f>"HTP.P('&lt;"&amp;#REF!&amp;"&gt;' || "&amp;IF(MID(#REF!,1,6)="L_STUB","NULL","REC."&amp;#REF!)&amp;" || '&lt;/"&amp;#REF!&amp;"&gt;');"</f>
        <v>#REF!</v>
      </c>
      <c r="B845" s="89"/>
      <c r="C845" s="88" t="e">
        <f>"DECODE(C_T."&amp;#REF!&amp;", 0, NULL, C_T."&amp;#REF!&amp;") AS "&amp;#REF!&amp;","</f>
        <v>#REF!</v>
      </c>
      <c r="D845" s="89"/>
      <c r="F845" s="89"/>
      <c r="G845" s="89"/>
      <c r="H845" s="89"/>
      <c r="I845" s="89"/>
      <c r="J845" s="89"/>
    </row>
    <row r="846" spans="1:10" ht="11.25" customHeight="1">
      <c r="A846" s="88" t="e">
        <f>"HTP.P('&lt;"&amp;#REF!&amp;"&gt;' || "&amp;IF(MID(#REF!,1,6)="L_STUB","NULL","REC."&amp;#REF!)&amp;" || '&lt;/"&amp;#REF!&amp;"&gt;');"</f>
        <v>#REF!</v>
      </c>
      <c r="B846" s="89"/>
      <c r="C846" s="88" t="e">
        <f>"DECODE(C_T."&amp;#REF!&amp;", 0, NULL, C_T."&amp;#REF!&amp;") AS "&amp;#REF!&amp;","</f>
        <v>#REF!</v>
      </c>
      <c r="D846" s="89"/>
      <c r="F846" s="89"/>
      <c r="G846" s="89"/>
      <c r="H846" s="89"/>
      <c r="I846" s="89"/>
      <c r="J846" s="89"/>
    </row>
    <row r="847" spans="1:10" ht="11.25" customHeight="1">
      <c r="A847" s="88" t="e">
        <f>"HTP.P('&lt;"&amp;#REF!&amp;"&gt;' || "&amp;IF(MID(#REF!,1,6)="L_STUB","NULL","REC."&amp;#REF!)&amp;" || '&lt;/"&amp;#REF!&amp;"&gt;');"</f>
        <v>#REF!</v>
      </c>
      <c r="B847" s="89"/>
      <c r="C847" s="88" t="e">
        <f>"DECODE(C_T."&amp;#REF!&amp;", 0, NULL, C_T."&amp;#REF!&amp;") AS "&amp;#REF!&amp;","</f>
        <v>#REF!</v>
      </c>
      <c r="D847" s="89"/>
      <c r="F847" s="89"/>
      <c r="G847" s="89"/>
      <c r="H847" s="89"/>
      <c r="I847" s="89"/>
      <c r="J847" s="89"/>
    </row>
    <row r="848" spans="1:10" ht="11.25" customHeight="1">
      <c r="A848" s="88" t="e">
        <f>"HTP.P('&lt;"&amp;#REF!&amp;"&gt;' || "&amp;IF(MID(#REF!,1,6)="L_STUB","NULL","REC."&amp;#REF!)&amp;" || '&lt;/"&amp;#REF!&amp;"&gt;');"</f>
        <v>#REF!</v>
      </c>
      <c r="B848" s="89"/>
      <c r="C848" s="88" t="e">
        <f>"DECODE(C_T."&amp;#REF!&amp;", 0, NULL, C_T."&amp;#REF!&amp;") AS "&amp;#REF!&amp;","</f>
        <v>#REF!</v>
      </c>
      <c r="D848" s="89"/>
      <c r="F848" s="89"/>
      <c r="G848" s="89"/>
      <c r="H848" s="89"/>
      <c r="I848" s="89"/>
      <c r="J848" s="89"/>
    </row>
    <row r="849" spans="1:10" ht="11.25" customHeight="1">
      <c r="A849" s="88" t="e">
        <f>"HTP.P('&lt;"&amp;#REF!&amp;"&gt;' || "&amp;IF(MID(#REF!,1,6)="L_STUB","NULL","REC."&amp;#REF!)&amp;" || '&lt;/"&amp;#REF!&amp;"&gt;');"</f>
        <v>#REF!</v>
      </c>
      <c r="B849" s="89"/>
      <c r="C849" s="88" t="e">
        <f>"DECODE(C_T."&amp;#REF!&amp;", 0, NULL, C_T."&amp;#REF!&amp;") AS "&amp;#REF!&amp;","</f>
        <v>#REF!</v>
      </c>
      <c r="D849" s="89"/>
      <c r="F849" s="89"/>
      <c r="G849" s="89"/>
      <c r="H849" s="89"/>
      <c r="I849" s="89"/>
      <c r="J849" s="89"/>
    </row>
    <row r="850" spans="1:10" ht="11.25" customHeight="1">
      <c r="A850" s="88" t="e">
        <f>"HTP.P('&lt;"&amp;#REF!&amp;"&gt;' || "&amp;IF(MID(#REF!,1,6)="L_STUB","NULL","REC."&amp;#REF!)&amp;" || '&lt;/"&amp;#REF!&amp;"&gt;');"</f>
        <v>#REF!</v>
      </c>
      <c r="B850" s="89"/>
      <c r="C850" s="88" t="e">
        <f>"DECODE(C_T."&amp;#REF!&amp;", 0, NULL, C_T."&amp;#REF!&amp;") AS "&amp;#REF!&amp;","</f>
        <v>#REF!</v>
      </c>
      <c r="D850" s="89"/>
      <c r="F850" s="89"/>
      <c r="G850" s="89"/>
      <c r="H850" s="89"/>
      <c r="I850" s="89"/>
      <c r="J850" s="89"/>
    </row>
    <row r="851" spans="1:10" ht="11.25" customHeight="1">
      <c r="A851" s="88" t="e">
        <f>"HTP.P('&lt;"&amp;#REF!&amp;"&gt;' || "&amp;IF(MID(#REF!,1,6)="L_STUB","NULL","REC."&amp;#REF!)&amp;" || '&lt;/"&amp;#REF!&amp;"&gt;');"</f>
        <v>#REF!</v>
      </c>
      <c r="B851" s="89"/>
      <c r="C851" s="88" t="e">
        <f>"DECODE(C_T."&amp;#REF!&amp;", 0, NULL, C_T."&amp;#REF!&amp;") AS "&amp;#REF!&amp;","</f>
        <v>#REF!</v>
      </c>
      <c r="D851" s="89"/>
      <c r="F851" s="89"/>
      <c r="G851" s="89"/>
      <c r="H851" s="89"/>
      <c r="I851" s="89"/>
      <c r="J851" s="89"/>
    </row>
    <row r="852" spans="1:10" ht="11.25" customHeight="1">
      <c r="A852" s="88" t="e">
        <f>"HTP.P('&lt;"&amp;#REF!&amp;"&gt;' || "&amp;IF(MID(#REF!,1,6)="L_STUB","NULL","REC."&amp;#REF!)&amp;" || '&lt;/"&amp;#REF!&amp;"&gt;');"</f>
        <v>#REF!</v>
      </c>
      <c r="B852" s="89"/>
      <c r="C852" s="88" t="e">
        <f>"DECODE(C_T."&amp;#REF!&amp;", 0, NULL, C_T."&amp;#REF!&amp;") AS "&amp;#REF!&amp;","</f>
        <v>#REF!</v>
      </c>
      <c r="D852" s="89"/>
      <c r="F852" s="89"/>
      <c r="G852" s="89"/>
      <c r="H852" s="89"/>
      <c r="I852" s="89"/>
      <c r="J852" s="89"/>
    </row>
    <row r="853" spans="1:10" ht="11.25" customHeight="1">
      <c r="A853" s="88" t="e">
        <f>"HTP.P('&lt;"&amp;#REF!&amp;"&gt;' || "&amp;IF(MID(#REF!,1,6)="L_STUB","NULL","REC."&amp;#REF!)&amp;" || '&lt;/"&amp;#REF!&amp;"&gt;');"</f>
        <v>#REF!</v>
      </c>
      <c r="B853" s="89"/>
      <c r="C853" s="88" t="e">
        <f>"DECODE(C_T."&amp;#REF!&amp;", 0, NULL, C_T."&amp;#REF!&amp;") AS "&amp;#REF!&amp;","</f>
        <v>#REF!</v>
      </c>
      <c r="D853" s="89"/>
      <c r="F853" s="89"/>
      <c r="G853" s="89"/>
      <c r="H853" s="89"/>
      <c r="I853" s="89"/>
      <c r="J853" s="89"/>
    </row>
    <row r="854" spans="1:10" ht="11.25" customHeight="1">
      <c r="A854" s="88" t="e">
        <f>"HTP.P('&lt;"&amp;#REF!&amp;"&gt;' || "&amp;IF(MID(#REF!,1,6)="L_STUB","NULL","REC."&amp;#REF!)&amp;" || '&lt;/"&amp;#REF!&amp;"&gt;');"</f>
        <v>#REF!</v>
      </c>
      <c r="B854" s="89"/>
      <c r="C854" s="88" t="e">
        <f>"DECODE(C_T."&amp;#REF!&amp;", 0, NULL, C_T."&amp;#REF!&amp;") AS "&amp;#REF!&amp;","</f>
        <v>#REF!</v>
      </c>
      <c r="D854" s="89"/>
      <c r="F854" s="89"/>
      <c r="G854" s="89"/>
      <c r="H854" s="89"/>
      <c r="I854" s="89"/>
      <c r="J854" s="89"/>
    </row>
    <row r="855" spans="1:10" ht="11.25" customHeight="1">
      <c r="A855" s="88" t="e">
        <f>"HTP.P('&lt;"&amp;#REF!&amp;"&gt;' || "&amp;IF(MID(#REF!,1,6)="L_STUB","NULL","REC."&amp;#REF!)&amp;" || '&lt;/"&amp;#REF!&amp;"&gt;');"</f>
        <v>#REF!</v>
      </c>
      <c r="B855" s="89"/>
      <c r="C855" s="88" t="e">
        <f>"DECODE(C_T."&amp;#REF!&amp;", 0, NULL, C_T."&amp;#REF!&amp;") AS "&amp;#REF!&amp;","</f>
        <v>#REF!</v>
      </c>
      <c r="D855" s="89"/>
      <c r="F855" s="89"/>
      <c r="G855" s="89"/>
      <c r="H855" s="89"/>
      <c r="I855" s="89"/>
      <c r="J855" s="89"/>
    </row>
    <row r="856" spans="1:10" ht="11.25" customHeight="1">
      <c r="A856" s="88" t="e">
        <f>"HTP.P('&lt;"&amp;#REF!&amp;"&gt;' || "&amp;IF(MID(#REF!,1,6)="L_STUB","NULL","REC."&amp;#REF!)&amp;" || '&lt;/"&amp;#REF!&amp;"&gt;');"</f>
        <v>#REF!</v>
      </c>
      <c r="B856" s="89"/>
      <c r="C856" s="88" t="e">
        <f>"DECODE(C_T."&amp;#REF!&amp;", 0, NULL, C_T."&amp;#REF!&amp;") AS "&amp;#REF!&amp;","</f>
        <v>#REF!</v>
      </c>
      <c r="D856" s="89"/>
      <c r="F856" s="89"/>
      <c r="G856" s="89"/>
      <c r="H856" s="89"/>
      <c r="I856" s="89"/>
      <c r="J856" s="89"/>
    </row>
    <row r="857" spans="1:10" ht="11.25" customHeight="1">
      <c r="A857" s="88" t="e">
        <f>"HTP.P('&lt;"&amp;#REF!&amp;"&gt;' || "&amp;IF(MID(#REF!,1,6)="L_STUB","NULL","REC."&amp;#REF!)&amp;" || '&lt;/"&amp;#REF!&amp;"&gt;');"</f>
        <v>#REF!</v>
      </c>
      <c r="B857" s="89"/>
      <c r="C857" s="88" t="e">
        <f>"DECODE(C_T."&amp;#REF!&amp;", 0, NULL, C_T."&amp;#REF!&amp;") AS "&amp;#REF!&amp;","</f>
        <v>#REF!</v>
      </c>
      <c r="D857" s="89"/>
      <c r="F857" s="89"/>
      <c r="G857" s="89"/>
      <c r="H857" s="89"/>
      <c r="I857" s="89"/>
      <c r="J857" s="89"/>
    </row>
    <row r="858" spans="1:10" ht="11.25" customHeight="1">
      <c r="A858" s="88" t="e">
        <f>"HTP.P('&lt;"&amp;#REF!&amp;"&gt;' || "&amp;IF(MID(#REF!,1,6)="L_STUB","NULL","REC."&amp;#REF!)&amp;" || '&lt;/"&amp;#REF!&amp;"&gt;');"</f>
        <v>#REF!</v>
      </c>
      <c r="B858" s="89"/>
      <c r="C858" s="88" t="e">
        <f>"DECODE(C_T."&amp;#REF!&amp;", 0, NULL, C_T."&amp;#REF!&amp;") AS "&amp;#REF!&amp;","</f>
        <v>#REF!</v>
      </c>
      <c r="D858" s="89"/>
      <c r="F858" s="89"/>
      <c r="G858" s="89"/>
      <c r="H858" s="89"/>
      <c r="I858" s="89"/>
      <c r="J858" s="89"/>
    </row>
    <row r="859" spans="1:10" ht="11.25" customHeight="1">
      <c r="A859" s="88" t="e">
        <f>"HTP.P('&lt;"&amp;#REF!&amp;"&gt;' || "&amp;IF(MID(#REF!,1,6)="L_STUB","NULL","REC."&amp;#REF!)&amp;" || '&lt;/"&amp;#REF!&amp;"&gt;');"</f>
        <v>#REF!</v>
      </c>
      <c r="B859" s="89"/>
      <c r="C859" s="88" t="e">
        <f>"DECODE(C_T."&amp;#REF!&amp;", 0, NULL, C_T."&amp;#REF!&amp;") AS "&amp;#REF!&amp;","</f>
        <v>#REF!</v>
      </c>
      <c r="D859" s="89"/>
      <c r="F859" s="89"/>
      <c r="G859" s="89"/>
      <c r="H859" s="89"/>
      <c r="I859" s="89"/>
      <c r="J859" s="89"/>
    </row>
    <row r="860" spans="1:10" ht="11.25" customHeight="1">
      <c r="A860" s="88" t="e">
        <f>"HTP.P('&lt;"&amp;#REF!&amp;"&gt;' || "&amp;IF(MID(#REF!,1,6)="L_STUB","NULL","REC."&amp;#REF!)&amp;" || '&lt;/"&amp;#REF!&amp;"&gt;');"</f>
        <v>#REF!</v>
      </c>
      <c r="B860" s="89"/>
      <c r="C860" s="88" t="e">
        <f>"DECODE(C_T."&amp;#REF!&amp;", 0, NULL, C_T."&amp;#REF!&amp;") AS "&amp;#REF!&amp;","</f>
        <v>#REF!</v>
      </c>
      <c r="D860" s="89"/>
      <c r="F860" s="89"/>
      <c r="G860" s="89"/>
      <c r="H860" s="89"/>
      <c r="I860" s="89"/>
      <c r="J860" s="89"/>
    </row>
    <row r="861" spans="1:10" ht="11.25" customHeight="1">
      <c r="A861" s="88" t="e">
        <f>"HTP.P('&lt;"&amp;#REF!&amp;"&gt;' || "&amp;IF(MID(#REF!,1,6)="L_STUB","NULL","REC."&amp;#REF!)&amp;" || '&lt;/"&amp;#REF!&amp;"&gt;');"</f>
        <v>#REF!</v>
      </c>
      <c r="B861" s="89"/>
      <c r="C861" s="88" t="e">
        <f>"DECODE(C_T."&amp;#REF!&amp;", 0, NULL, C_T."&amp;#REF!&amp;") AS "&amp;#REF!&amp;","</f>
        <v>#REF!</v>
      </c>
      <c r="D861" s="89"/>
      <c r="F861" s="89"/>
      <c r="G861" s="89"/>
      <c r="H861" s="89"/>
      <c r="I861" s="89"/>
      <c r="J861" s="89"/>
    </row>
    <row r="862" spans="1:10" ht="11.25" customHeight="1">
      <c r="A862" s="88" t="e">
        <f>"HTP.P('&lt;"&amp;#REF!&amp;"&gt;' || "&amp;IF(MID(#REF!,1,6)="L_STUB","NULL","REC."&amp;#REF!)&amp;" || '&lt;/"&amp;#REF!&amp;"&gt;');"</f>
        <v>#REF!</v>
      </c>
      <c r="B862" s="89"/>
      <c r="C862" s="88" t="e">
        <f>"DECODE(C_T."&amp;#REF!&amp;", 0, NULL, C_T."&amp;#REF!&amp;") AS "&amp;#REF!&amp;","</f>
        <v>#REF!</v>
      </c>
      <c r="D862" s="89"/>
      <c r="F862" s="89"/>
      <c r="G862" s="89"/>
      <c r="H862" s="89"/>
      <c r="I862" s="89"/>
      <c r="J862" s="89"/>
    </row>
    <row r="863" spans="1:10" ht="11.25" customHeight="1">
      <c r="A863" s="88" t="e">
        <f>"HTP.P('&lt;"&amp;#REF!&amp;"&gt;' || "&amp;IF(MID(#REF!,1,6)="L_STUB","NULL","REC."&amp;#REF!)&amp;" || '&lt;/"&amp;#REF!&amp;"&gt;');"</f>
        <v>#REF!</v>
      </c>
      <c r="B863" s="89"/>
      <c r="C863" s="88" t="e">
        <f>"DECODE(C_T."&amp;#REF!&amp;", 0, NULL, C_T."&amp;#REF!&amp;") AS "&amp;#REF!&amp;","</f>
        <v>#REF!</v>
      </c>
      <c r="D863" s="89"/>
      <c r="F863" s="89"/>
      <c r="G863" s="89"/>
      <c r="H863" s="89"/>
      <c r="I863" s="89"/>
      <c r="J863" s="89"/>
    </row>
    <row r="864" spans="1:10" ht="11.25" customHeight="1">
      <c r="A864" s="88" t="e">
        <f>"HTP.P('&lt;"&amp;#REF!&amp;"&gt;' || "&amp;IF(MID(#REF!,1,6)="L_STUB","NULL","REC."&amp;#REF!)&amp;" || '&lt;/"&amp;#REF!&amp;"&gt;');"</f>
        <v>#REF!</v>
      </c>
      <c r="B864" s="89"/>
      <c r="C864" s="88" t="e">
        <f>"DECODE(C_T."&amp;#REF!&amp;", 0, NULL, C_T."&amp;#REF!&amp;") AS "&amp;#REF!&amp;","</f>
        <v>#REF!</v>
      </c>
      <c r="D864" s="89"/>
      <c r="F864" s="89"/>
      <c r="G864" s="89"/>
      <c r="H864" s="89"/>
      <c r="I864" s="89"/>
      <c r="J864" s="89"/>
    </row>
    <row r="865" spans="1:10" ht="11.25" customHeight="1">
      <c r="A865" s="88" t="e">
        <f>"HTP.P('&lt;"&amp;#REF!&amp;"&gt;' || "&amp;IF(MID(#REF!,1,6)="L_STUB","NULL","REC."&amp;#REF!)&amp;" || '&lt;/"&amp;#REF!&amp;"&gt;');"</f>
        <v>#REF!</v>
      </c>
      <c r="B865" s="89"/>
      <c r="C865" s="88" t="e">
        <f>"DECODE(C_T."&amp;#REF!&amp;", 0, NULL, C_T."&amp;#REF!&amp;") AS "&amp;#REF!&amp;","</f>
        <v>#REF!</v>
      </c>
      <c r="D865" s="89"/>
      <c r="F865" s="89"/>
      <c r="G865" s="89"/>
      <c r="H865" s="89"/>
      <c r="I865" s="89"/>
      <c r="J865" s="89"/>
    </row>
    <row r="866" spans="1:10" ht="11.25" customHeight="1">
      <c r="A866" s="88" t="e">
        <f>"HTP.P('&lt;"&amp;#REF!&amp;"&gt;' || "&amp;IF(MID(#REF!,1,6)="L_STUB","NULL","REC."&amp;#REF!)&amp;" || '&lt;/"&amp;#REF!&amp;"&gt;');"</f>
        <v>#REF!</v>
      </c>
      <c r="B866" s="89"/>
      <c r="C866" s="88" t="e">
        <f>"DECODE(C_T."&amp;#REF!&amp;", 0, NULL, C_T."&amp;#REF!&amp;") AS "&amp;#REF!&amp;","</f>
        <v>#REF!</v>
      </c>
      <c r="D866" s="89"/>
      <c r="F866" s="89"/>
      <c r="G866" s="89"/>
      <c r="H866" s="89"/>
      <c r="I866" s="89"/>
      <c r="J866" s="89"/>
    </row>
    <row r="867" spans="1:10" ht="11.25" customHeight="1">
      <c r="A867" s="88" t="e">
        <f>"HTP.P('&lt;"&amp;#REF!&amp;"&gt;' || "&amp;IF(MID(#REF!,1,6)="L_STUB","NULL","REC."&amp;#REF!)&amp;" || '&lt;/"&amp;#REF!&amp;"&gt;');"</f>
        <v>#REF!</v>
      </c>
      <c r="B867" s="89"/>
      <c r="C867" s="88" t="e">
        <f>"DECODE(C_T."&amp;#REF!&amp;", 0, NULL, C_T."&amp;#REF!&amp;") AS "&amp;#REF!&amp;","</f>
        <v>#REF!</v>
      </c>
      <c r="D867" s="89"/>
      <c r="F867" s="89"/>
      <c r="G867" s="89"/>
      <c r="H867" s="89"/>
      <c r="I867" s="89"/>
      <c r="J867" s="89"/>
    </row>
    <row r="868" spans="1:10" ht="11.25" customHeight="1">
      <c r="A868" s="88" t="e">
        <f>"HTP.P('&lt;"&amp;#REF!&amp;"&gt;' || "&amp;IF(MID(#REF!,1,6)="L_STUB","NULL","REC."&amp;#REF!)&amp;" || '&lt;/"&amp;#REF!&amp;"&gt;');"</f>
        <v>#REF!</v>
      </c>
      <c r="B868" s="89"/>
      <c r="C868" s="88" t="e">
        <f>"DECODE(C_T."&amp;#REF!&amp;", 0, NULL, C_T."&amp;#REF!&amp;") AS "&amp;#REF!&amp;","</f>
        <v>#REF!</v>
      </c>
      <c r="D868" s="89"/>
      <c r="F868" s="89"/>
      <c r="G868" s="89"/>
      <c r="H868" s="89"/>
      <c r="I868" s="89"/>
      <c r="J868" s="89"/>
    </row>
    <row r="869" spans="1:10" ht="11.25" customHeight="1">
      <c r="A869" s="88" t="e">
        <f>"HTP.P('&lt;"&amp;#REF!&amp;"&gt;' || "&amp;IF(MID(#REF!,1,6)="L_STUB","NULL","REC."&amp;#REF!)&amp;" || '&lt;/"&amp;#REF!&amp;"&gt;');"</f>
        <v>#REF!</v>
      </c>
      <c r="B869" s="89"/>
      <c r="C869" s="88" t="e">
        <f>"DECODE(C_T."&amp;#REF!&amp;", 0, NULL, C_T."&amp;#REF!&amp;") AS "&amp;#REF!&amp;","</f>
        <v>#REF!</v>
      </c>
      <c r="D869" s="89"/>
      <c r="F869" s="89"/>
      <c r="G869" s="89"/>
      <c r="H869" s="89"/>
      <c r="I869" s="89"/>
      <c r="J869" s="89"/>
    </row>
    <row r="870" spans="1:10" ht="11.25" customHeight="1">
      <c r="A870" s="88" t="e">
        <f>"HTP.P('&lt;"&amp;#REF!&amp;"&gt;' || "&amp;IF(MID(#REF!,1,6)="L_STUB","NULL","REC."&amp;#REF!)&amp;" || '&lt;/"&amp;#REF!&amp;"&gt;');"</f>
        <v>#REF!</v>
      </c>
      <c r="B870" s="89"/>
      <c r="C870" s="88" t="e">
        <f>"DECODE(C_T."&amp;#REF!&amp;", 0, NULL, C_T."&amp;#REF!&amp;") AS "&amp;#REF!&amp;","</f>
        <v>#REF!</v>
      </c>
      <c r="D870" s="89"/>
      <c r="F870" s="89"/>
      <c r="G870" s="89"/>
      <c r="H870" s="89"/>
      <c r="I870" s="89"/>
      <c r="J870" s="89"/>
    </row>
    <row r="871" spans="1:10" ht="11.25" customHeight="1">
      <c r="A871" s="88" t="e">
        <f>"HTP.P('&lt;"&amp;#REF!&amp;"&gt;' || "&amp;IF(MID(#REF!,1,6)="L_STUB","NULL","REC."&amp;#REF!)&amp;" || '&lt;/"&amp;#REF!&amp;"&gt;');"</f>
        <v>#REF!</v>
      </c>
      <c r="B871" s="89"/>
      <c r="C871" s="88" t="e">
        <f>"DECODE(C_T."&amp;#REF!&amp;", 0, NULL, C_T."&amp;#REF!&amp;") AS "&amp;#REF!&amp;","</f>
        <v>#REF!</v>
      </c>
      <c r="D871" s="89"/>
      <c r="F871" s="89"/>
      <c r="G871" s="89"/>
      <c r="H871" s="89"/>
      <c r="I871" s="89"/>
      <c r="J871" s="89"/>
    </row>
    <row r="872" spans="1:10" ht="11.25" customHeight="1">
      <c r="A872" s="88" t="e">
        <f>"HTP.P('&lt;"&amp;#REF!&amp;"&gt;' || "&amp;IF(MID(#REF!,1,6)="L_STUB","NULL","REC."&amp;#REF!)&amp;" || '&lt;/"&amp;#REF!&amp;"&gt;');"</f>
        <v>#REF!</v>
      </c>
      <c r="B872" s="89"/>
      <c r="C872" s="88" t="e">
        <f>"DECODE(C_T."&amp;#REF!&amp;", 0, NULL, C_T."&amp;#REF!&amp;") AS "&amp;#REF!&amp;","</f>
        <v>#REF!</v>
      </c>
      <c r="D872" s="89"/>
      <c r="F872" s="89"/>
      <c r="G872" s="89"/>
      <c r="H872" s="89"/>
      <c r="I872" s="89"/>
      <c r="J872" s="89"/>
    </row>
    <row r="873" spans="1:10" ht="11.25" customHeight="1">
      <c r="A873" s="88" t="e">
        <f>"HTP.P('&lt;"&amp;#REF!&amp;"&gt;' || "&amp;IF(MID(#REF!,1,6)="L_STUB","NULL","REC."&amp;#REF!)&amp;" || '&lt;/"&amp;#REF!&amp;"&gt;');"</f>
        <v>#REF!</v>
      </c>
      <c r="B873" s="89"/>
      <c r="C873" s="88" t="e">
        <f>"DECODE(C_T."&amp;#REF!&amp;", 0, NULL, C_T."&amp;#REF!&amp;") AS "&amp;#REF!&amp;","</f>
        <v>#REF!</v>
      </c>
      <c r="D873" s="89"/>
      <c r="F873" s="89"/>
      <c r="G873" s="89"/>
      <c r="H873" s="89"/>
      <c r="I873" s="89"/>
      <c r="J873" s="89"/>
    </row>
    <row r="874" spans="1:10" ht="11.25" customHeight="1">
      <c r="A874" s="88" t="e">
        <f>"HTP.P('&lt;"&amp;#REF!&amp;"&gt;' || "&amp;IF(MID(#REF!,1,6)="L_STUB","NULL","REC."&amp;#REF!)&amp;" || '&lt;/"&amp;#REF!&amp;"&gt;');"</f>
        <v>#REF!</v>
      </c>
      <c r="B874" s="89"/>
      <c r="C874" s="88" t="e">
        <f>"DECODE(C_T."&amp;#REF!&amp;", 0, NULL, C_T."&amp;#REF!&amp;") AS "&amp;#REF!&amp;","</f>
        <v>#REF!</v>
      </c>
      <c r="D874" s="89"/>
      <c r="F874" s="89"/>
      <c r="G874" s="89"/>
      <c r="H874" s="89"/>
      <c r="I874" s="89"/>
      <c r="J874" s="89"/>
    </row>
    <row r="875" spans="1:10" ht="11.25" customHeight="1">
      <c r="A875" s="88" t="e">
        <f>"HTP.P('&lt;"&amp;#REF!&amp;"&gt;' || "&amp;IF(MID(#REF!,1,6)="L_STUB","NULL","REC."&amp;#REF!)&amp;" || '&lt;/"&amp;#REF!&amp;"&gt;');"</f>
        <v>#REF!</v>
      </c>
      <c r="B875" s="89"/>
      <c r="C875" s="88" t="e">
        <f>"DECODE(C_T."&amp;#REF!&amp;", 0, NULL, C_T."&amp;#REF!&amp;") AS "&amp;#REF!&amp;","</f>
        <v>#REF!</v>
      </c>
      <c r="D875" s="89"/>
      <c r="F875" s="89"/>
      <c r="G875" s="89"/>
      <c r="H875" s="89"/>
      <c r="I875" s="89"/>
      <c r="J875" s="89"/>
    </row>
    <row r="876" spans="1:10" ht="11.25" customHeight="1">
      <c r="A876" s="88" t="e">
        <f>"HTP.P('&lt;"&amp;#REF!&amp;"&gt;' || "&amp;IF(MID(#REF!,1,6)="L_STUB","NULL","REC."&amp;#REF!)&amp;" || '&lt;/"&amp;#REF!&amp;"&gt;');"</f>
        <v>#REF!</v>
      </c>
      <c r="B876" s="89"/>
      <c r="C876" s="88" t="e">
        <f>"DECODE(C_T."&amp;#REF!&amp;", 0, NULL, C_T."&amp;#REF!&amp;") AS "&amp;#REF!&amp;","</f>
        <v>#REF!</v>
      </c>
      <c r="D876" s="89"/>
      <c r="F876" s="89"/>
      <c r="G876" s="89"/>
      <c r="H876" s="89"/>
      <c r="I876" s="89"/>
      <c r="J876" s="89"/>
    </row>
    <row r="877" spans="1:10" ht="11.25" customHeight="1">
      <c r="A877" s="89"/>
      <c r="B877" s="89"/>
      <c r="C877" s="89"/>
      <c r="D877" s="89"/>
      <c r="F877" s="89"/>
      <c r="G877" s="89"/>
      <c r="H877" s="89"/>
      <c r="I877" s="89"/>
      <c r="J877" s="89"/>
    </row>
    <row r="878" spans="1:10" ht="11.25" customHeight="1">
      <c r="A878" s="89"/>
      <c r="B878" s="89"/>
      <c r="C878" s="89"/>
      <c r="D878" s="89"/>
      <c r="F878" s="89"/>
      <c r="G878" s="89"/>
      <c r="H878" s="89"/>
      <c r="I878" s="89"/>
      <c r="J878" s="89"/>
    </row>
    <row r="879" spans="1:10" ht="11.25" customHeight="1">
      <c r="A879" s="89"/>
      <c r="B879" s="89"/>
      <c r="C879" s="89"/>
      <c r="D879" s="89"/>
      <c r="F879" s="89"/>
      <c r="G879" s="89"/>
      <c r="H879" s="89"/>
      <c r="I879" s="89"/>
      <c r="J879" s="89"/>
    </row>
    <row r="880" spans="1:10" ht="11.25" customHeight="1">
      <c r="A880" s="89"/>
      <c r="B880" s="89"/>
      <c r="C880" s="89"/>
      <c r="D880" s="89"/>
      <c r="F880" s="89"/>
      <c r="G880" s="89"/>
      <c r="H880" s="89"/>
      <c r="I880" s="89"/>
      <c r="J880" s="89"/>
    </row>
    <row r="881" spans="1:10" ht="11.25" customHeight="1">
      <c r="A881" s="89"/>
      <c r="B881" s="89"/>
      <c r="C881" s="89"/>
      <c r="D881" s="89"/>
      <c r="F881" s="89"/>
      <c r="G881" s="89"/>
      <c r="H881" s="89"/>
      <c r="I881" s="89"/>
      <c r="J881" s="89"/>
    </row>
    <row r="882" spans="1:10" ht="11.25" customHeight="1">
      <c r="A882" s="89"/>
      <c r="B882" s="89"/>
      <c r="C882" s="89"/>
      <c r="D882" s="89"/>
      <c r="F882" s="89"/>
      <c r="G882" s="89"/>
      <c r="H882" s="89"/>
      <c r="I882" s="89"/>
      <c r="J882" s="89"/>
    </row>
    <row r="883" spans="1:10" ht="11.25" customHeight="1">
      <c r="A883" s="88" t="e">
        <f>"HTP.P('&lt;"&amp;#REF!&amp;"&gt;' || "&amp;IF(MID(#REF!,1,6)="L_STUB","NULL","REC."&amp;#REF!)&amp;" || '&lt;/"&amp;#REF!&amp;"&gt;');"</f>
        <v>#REF!</v>
      </c>
      <c r="B883" s="89"/>
      <c r="C883" s="88" t="e">
        <f>"DECODE(C_T."&amp;#REF!&amp;", 0, NULL, C_T."&amp;#REF!&amp;") AS "&amp;#REF!&amp;","</f>
        <v>#REF!</v>
      </c>
      <c r="D883" s="89"/>
      <c r="F883" s="89"/>
      <c r="G883" s="89"/>
      <c r="H883" s="89"/>
      <c r="I883" s="89"/>
      <c r="J883" s="89"/>
    </row>
    <row r="884" spans="1:10" ht="11.25" customHeight="1">
      <c r="A884" s="88" t="e">
        <f>"HTP.P('&lt;"&amp;#REF!&amp;"&gt;' || "&amp;IF(MID(#REF!,1,6)="L_STUB","NULL","REC."&amp;#REF!)&amp;" || '&lt;/"&amp;#REF!&amp;"&gt;');"</f>
        <v>#REF!</v>
      </c>
      <c r="B884" s="89"/>
      <c r="C884" s="88" t="e">
        <f>"DECODE(C_T."&amp;#REF!&amp;", 0, NULL, C_T."&amp;#REF!&amp;") AS "&amp;#REF!&amp;","</f>
        <v>#REF!</v>
      </c>
      <c r="D884" s="89"/>
      <c r="F884" s="89"/>
      <c r="G884" s="89"/>
      <c r="H884" s="89"/>
      <c r="I884" s="89"/>
      <c r="J884" s="89"/>
    </row>
    <row r="885" spans="1:10" ht="11.25" customHeight="1">
      <c r="A885" s="88" t="e">
        <f>"HTP.P('&lt;"&amp;#REF!&amp;"&gt;' || "&amp;IF(MID(#REF!,1,6)="L_STUB","NULL","REC."&amp;#REF!)&amp;" || '&lt;/"&amp;#REF!&amp;"&gt;');"</f>
        <v>#REF!</v>
      </c>
      <c r="B885" s="89"/>
      <c r="C885" s="88" t="e">
        <f>"DECODE(C_T."&amp;#REF!&amp;", 0, NULL, C_T."&amp;#REF!&amp;") AS "&amp;#REF!&amp;","</f>
        <v>#REF!</v>
      </c>
      <c r="D885" s="89"/>
      <c r="F885" s="89"/>
      <c r="G885" s="89"/>
      <c r="H885" s="89"/>
      <c r="I885" s="89"/>
      <c r="J885" s="89"/>
    </row>
    <row r="886" spans="1:10" ht="11.25" customHeight="1">
      <c r="A886" s="88" t="e">
        <f>"HTP.P('&lt;"&amp;#REF!&amp;"&gt;' || "&amp;IF(MID(#REF!,1,6)="L_STUB","NULL","REC."&amp;#REF!)&amp;" || '&lt;/"&amp;#REF!&amp;"&gt;');"</f>
        <v>#REF!</v>
      </c>
      <c r="B886" s="89"/>
      <c r="C886" s="88" t="e">
        <f>"DECODE(C_T."&amp;#REF!&amp;", 0, NULL, C_T."&amp;#REF!&amp;") AS "&amp;#REF!&amp;","</f>
        <v>#REF!</v>
      </c>
      <c r="D886" s="89"/>
      <c r="F886" s="89"/>
      <c r="G886" s="89"/>
      <c r="H886" s="89"/>
      <c r="I886" s="89"/>
      <c r="J886" s="89"/>
    </row>
    <row r="887" spans="1:10" ht="11.25" customHeight="1">
      <c r="A887" s="88" t="e">
        <f>"HTP.P('&lt;"&amp;#REF!&amp;"&gt;' || "&amp;IF(MID(#REF!,1,6)="L_STUB","NULL","REC."&amp;#REF!)&amp;" || '&lt;/"&amp;#REF!&amp;"&gt;');"</f>
        <v>#REF!</v>
      </c>
      <c r="B887" s="89"/>
      <c r="C887" s="88" t="e">
        <f>"DECODE(C_T."&amp;#REF!&amp;", 0, NULL, C_T."&amp;#REF!&amp;") AS "&amp;#REF!&amp;","</f>
        <v>#REF!</v>
      </c>
      <c r="D887" s="89"/>
      <c r="F887" s="89"/>
      <c r="G887" s="89"/>
      <c r="H887" s="89"/>
      <c r="I887" s="89"/>
      <c r="J887" s="89"/>
    </row>
    <row r="888" spans="1:10" ht="11.25" customHeight="1">
      <c r="A888" s="88" t="e">
        <f>"HTP.P('&lt;"&amp;#REF!&amp;"&gt;' || "&amp;IF(MID(#REF!,1,6)="L_STUB","NULL","REC."&amp;#REF!)&amp;" || '&lt;/"&amp;#REF!&amp;"&gt;');"</f>
        <v>#REF!</v>
      </c>
      <c r="B888" s="89"/>
      <c r="C888" s="88" t="e">
        <f>"DECODE(C_T."&amp;#REF!&amp;", 0, NULL, C_T."&amp;#REF!&amp;") AS "&amp;#REF!&amp;","</f>
        <v>#REF!</v>
      </c>
      <c r="D888" s="89"/>
      <c r="F888" s="89"/>
      <c r="G888" s="89"/>
      <c r="H888" s="89"/>
      <c r="I888" s="89"/>
      <c r="J888" s="89"/>
    </row>
    <row r="889" spans="1:10" ht="11.25" customHeight="1">
      <c r="A889" s="88" t="e">
        <f>"HTP.P('&lt;"&amp;#REF!&amp;"&gt;' || "&amp;IF(MID(#REF!,1,6)="L_STUB","NULL","REC."&amp;#REF!)&amp;" || '&lt;/"&amp;#REF!&amp;"&gt;');"</f>
        <v>#REF!</v>
      </c>
      <c r="B889" s="89"/>
      <c r="C889" s="88" t="e">
        <f>"DECODE(C_T."&amp;#REF!&amp;", 0, NULL, C_T."&amp;#REF!&amp;") AS "&amp;#REF!&amp;","</f>
        <v>#REF!</v>
      </c>
      <c r="D889" s="89"/>
      <c r="F889" s="89"/>
      <c r="G889" s="89"/>
      <c r="H889" s="89"/>
      <c r="I889" s="89"/>
      <c r="J889" s="89"/>
    </row>
    <row r="890" spans="1:10" ht="11.25" customHeight="1">
      <c r="A890" s="88" t="e">
        <f>"HTP.P('&lt;"&amp;#REF!&amp;"&gt;' || "&amp;IF(MID(#REF!,1,6)="L_STUB","NULL","REC."&amp;#REF!)&amp;" || '&lt;/"&amp;#REF!&amp;"&gt;');"</f>
        <v>#REF!</v>
      </c>
      <c r="B890" s="89"/>
      <c r="C890" s="88" t="e">
        <f>"DECODE(C_T."&amp;#REF!&amp;", 0, NULL, C_T."&amp;#REF!&amp;") AS "&amp;#REF!&amp;","</f>
        <v>#REF!</v>
      </c>
      <c r="D890" s="89"/>
      <c r="F890" s="89"/>
      <c r="G890" s="89"/>
      <c r="H890" s="89"/>
      <c r="I890" s="89"/>
      <c r="J890" s="89"/>
    </row>
    <row r="891" spans="1:10" ht="11.25" customHeight="1">
      <c r="A891" s="88" t="e">
        <f>"HTP.P('&lt;"&amp;#REF!&amp;"&gt;' || "&amp;IF(MID(#REF!,1,6)="L_STUB","NULL","REC."&amp;#REF!)&amp;" || '&lt;/"&amp;#REF!&amp;"&gt;');"</f>
        <v>#REF!</v>
      </c>
      <c r="B891" s="89"/>
      <c r="C891" s="88" t="e">
        <f>"DECODE(C_T."&amp;#REF!&amp;", 0, NULL, C_T."&amp;#REF!&amp;") AS "&amp;#REF!&amp;","</f>
        <v>#REF!</v>
      </c>
      <c r="D891" s="89"/>
      <c r="F891" s="89"/>
      <c r="G891" s="89"/>
      <c r="H891" s="89"/>
      <c r="I891" s="89"/>
      <c r="J891" s="89"/>
    </row>
    <row r="892" spans="1:10" ht="11.25" customHeight="1">
      <c r="A892" s="88" t="e">
        <f>"HTP.P('&lt;"&amp;#REF!&amp;"&gt;' || "&amp;IF(MID(#REF!,1,6)="L_STUB","NULL","REC."&amp;#REF!)&amp;" || '&lt;/"&amp;#REF!&amp;"&gt;');"</f>
        <v>#REF!</v>
      </c>
      <c r="B892" s="89"/>
      <c r="C892" s="88" t="e">
        <f>"DECODE(C_T."&amp;#REF!&amp;", 0, NULL, C_T."&amp;#REF!&amp;") AS "&amp;#REF!&amp;","</f>
        <v>#REF!</v>
      </c>
      <c r="D892" s="89"/>
      <c r="F892" s="89"/>
      <c r="G892" s="89"/>
      <c r="H892" s="89"/>
      <c r="I892" s="89"/>
      <c r="J892" s="89"/>
    </row>
    <row r="893" spans="1:10" ht="11.25" customHeight="1">
      <c r="A893" s="88" t="e">
        <f>"HTP.P('&lt;"&amp;#REF!&amp;"&gt;' || "&amp;IF(MID(#REF!,1,6)="L_STUB","NULL","REC."&amp;#REF!)&amp;" || '&lt;/"&amp;#REF!&amp;"&gt;');"</f>
        <v>#REF!</v>
      </c>
      <c r="B893" s="89"/>
      <c r="C893" s="88" t="e">
        <f>"DECODE(C_T."&amp;#REF!&amp;", 0, NULL, C_T."&amp;#REF!&amp;") AS "&amp;#REF!&amp;","</f>
        <v>#REF!</v>
      </c>
      <c r="D893" s="89"/>
      <c r="F893" s="89"/>
      <c r="G893" s="89"/>
      <c r="H893" s="89"/>
      <c r="I893" s="89"/>
      <c r="J893" s="89"/>
    </row>
    <row r="894" spans="1:10" ht="11.25" customHeight="1">
      <c r="A894" s="88" t="e">
        <f>"HTP.P('&lt;"&amp;#REF!&amp;"&gt;' || "&amp;IF(MID(#REF!,1,6)="L_STUB","NULL","REC."&amp;#REF!)&amp;" || '&lt;/"&amp;#REF!&amp;"&gt;');"</f>
        <v>#REF!</v>
      </c>
      <c r="B894" s="89"/>
      <c r="C894" s="88" t="e">
        <f>"DECODE(C_T."&amp;#REF!&amp;", 0, NULL, C_T."&amp;#REF!&amp;") AS "&amp;#REF!&amp;","</f>
        <v>#REF!</v>
      </c>
      <c r="D894" s="89"/>
      <c r="F894" s="89"/>
      <c r="G894" s="89"/>
      <c r="H894" s="89"/>
      <c r="I894" s="89"/>
      <c r="J894" s="89"/>
    </row>
    <row r="895" spans="1:10" ht="11.25" customHeight="1">
      <c r="A895" s="88" t="e">
        <f>"HTP.P('&lt;"&amp;#REF!&amp;"&gt;' || "&amp;IF(MID(#REF!,1,6)="L_STUB","NULL","REC."&amp;#REF!)&amp;" || '&lt;/"&amp;#REF!&amp;"&gt;');"</f>
        <v>#REF!</v>
      </c>
      <c r="B895" s="89"/>
      <c r="C895" s="88" t="e">
        <f>"DECODE(C_T."&amp;#REF!&amp;", 0, NULL, C_T."&amp;#REF!&amp;") AS "&amp;#REF!&amp;","</f>
        <v>#REF!</v>
      </c>
      <c r="D895" s="89"/>
      <c r="F895" s="89"/>
      <c r="G895" s="89"/>
      <c r="H895" s="89"/>
      <c r="I895" s="89"/>
      <c r="J895" s="89"/>
    </row>
    <row r="896" spans="1:10" ht="11.25" customHeight="1">
      <c r="A896" s="88" t="e">
        <f>"HTP.P('&lt;"&amp;#REF!&amp;"&gt;' || "&amp;IF(MID(#REF!,1,6)="L_STUB","NULL","REC."&amp;#REF!)&amp;" || '&lt;/"&amp;#REF!&amp;"&gt;');"</f>
        <v>#REF!</v>
      </c>
      <c r="B896" s="89"/>
      <c r="C896" s="88" t="e">
        <f>"DECODE(C_T."&amp;#REF!&amp;", 0, NULL, C_T."&amp;#REF!&amp;") AS "&amp;#REF!&amp;","</f>
        <v>#REF!</v>
      </c>
      <c r="D896" s="89"/>
      <c r="F896" s="89"/>
      <c r="G896" s="89"/>
      <c r="H896" s="89"/>
      <c r="I896" s="89"/>
      <c r="J896" s="89"/>
    </row>
    <row r="897" spans="1:10" ht="11.25" customHeight="1">
      <c r="A897" s="88" t="e">
        <f>"HTP.P('&lt;"&amp;#REF!&amp;"&gt;' || "&amp;IF(MID(#REF!,1,6)="L_STUB","NULL","REC."&amp;#REF!)&amp;" || '&lt;/"&amp;#REF!&amp;"&gt;');"</f>
        <v>#REF!</v>
      </c>
      <c r="B897" s="89"/>
      <c r="C897" s="88" t="e">
        <f>"DECODE(C_T."&amp;#REF!&amp;", 0, NULL, C_T."&amp;#REF!&amp;") AS "&amp;#REF!&amp;","</f>
        <v>#REF!</v>
      </c>
      <c r="D897" s="89"/>
      <c r="F897" s="89"/>
      <c r="G897" s="89"/>
      <c r="H897" s="89"/>
      <c r="I897" s="89"/>
      <c r="J897" s="89"/>
    </row>
    <row r="898" spans="1:10" ht="11.25" customHeight="1">
      <c r="A898" s="88" t="e">
        <f>"HTP.P('&lt;"&amp;#REF!&amp;"&gt;' || "&amp;IF(MID(#REF!,1,6)="L_STUB","NULL","REC."&amp;#REF!)&amp;" || '&lt;/"&amp;#REF!&amp;"&gt;');"</f>
        <v>#REF!</v>
      </c>
      <c r="B898" s="89"/>
      <c r="C898" s="88" t="e">
        <f>"DECODE(C_T."&amp;#REF!&amp;", 0, NULL, C_T."&amp;#REF!&amp;") AS "&amp;#REF!&amp;","</f>
        <v>#REF!</v>
      </c>
      <c r="D898" s="89"/>
      <c r="F898" s="89"/>
      <c r="G898" s="89"/>
      <c r="H898" s="89"/>
      <c r="I898" s="89"/>
      <c r="J898" s="89"/>
    </row>
    <row r="899" spans="1:10" ht="11.25" customHeight="1">
      <c r="A899" s="88" t="e">
        <f>"HTP.P('&lt;"&amp;#REF!&amp;"&gt;' || "&amp;IF(MID(#REF!,1,6)="L_STUB","NULL","REC."&amp;#REF!)&amp;" || '&lt;/"&amp;#REF!&amp;"&gt;');"</f>
        <v>#REF!</v>
      </c>
      <c r="B899" s="89"/>
      <c r="C899" s="88" t="e">
        <f>"DECODE(C_T."&amp;#REF!&amp;", 0, NULL, C_T."&amp;#REF!&amp;") AS "&amp;#REF!&amp;","</f>
        <v>#REF!</v>
      </c>
      <c r="D899" s="89"/>
      <c r="F899" s="89"/>
      <c r="G899" s="89"/>
      <c r="H899" s="89"/>
      <c r="I899" s="89"/>
      <c r="J899" s="89"/>
    </row>
    <row r="900" spans="1:10" ht="11.25" customHeight="1">
      <c r="A900" s="88" t="e">
        <f>"HTP.P('&lt;"&amp;#REF!&amp;"&gt;' || "&amp;IF(MID(#REF!,1,6)="L_STUB","NULL","REC."&amp;#REF!)&amp;" || '&lt;/"&amp;#REF!&amp;"&gt;');"</f>
        <v>#REF!</v>
      </c>
      <c r="B900" s="89"/>
      <c r="C900" s="88" t="e">
        <f>"DECODE(C_T."&amp;#REF!&amp;", 0, NULL, C_T."&amp;#REF!&amp;") AS "&amp;#REF!&amp;","</f>
        <v>#REF!</v>
      </c>
      <c r="D900" s="89"/>
      <c r="F900" s="89"/>
      <c r="G900" s="89"/>
      <c r="H900" s="89"/>
      <c r="I900" s="89"/>
      <c r="J900" s="89"/>
    </row>
    <row r="901" spans="1:10" ht="11.25" customHeight="1">
      <c r="A901" s="88" t="e">
        <f>"HTP.P('&lt;"&amp;#REF!&amp;"&gt;' || "&amp;IF(MID(#REF!,1,6)="L_STUB","NULL","REC."&amp;#REF!)&amp;" || '&lt;/"&amp;#REF!&amp;"&gt;');"</f>
        <v>#REF!</v>
      </c>
      <c r="B901" s="89"/>
      <c r="C901" s="88" t="e">
        <f>"DECODE(C_T."&amp;#REF!&amp;", 0, NULL, C_T."&amp;#REF!&amp;") AS "&amp;#REF!&amp;","</f>
        <v>#REF!</v>
      </c>
      <c r="D901" s="89"/>
      <c r="F901" s="89"/>
      <c r="G901" s="89"/>
      <c r="H901" s="89"/>
      <c r="I901" s="89"/>
      <c r="J901" s="89"/>
    </row>
    <row r="902" spans="1:10" ht="11.25" customHeight="1">
      <c r="A902" s="88" t="e">
        <f>"HTP.P('&lt;"&amp;#REF!&amp;"&gt;' || "&amp;IF(MID(#REF!,1,6)="L_STUB","NULL","REC."&amp;#REF!)&amp;" || '&lt;/"&amp;#REF!&amp;"&gt;');"</f>
        <v>#REF!</v>
      </c>
      <c r="B902" s="89"/>
      <c r="C902" s="88" t="e">
        <f>"DECODE(C_T."&amp;#REF!&amp;", 0, NULL, C_T."&amp;#REF!&amp;") AS "&amp;#REF!&amp;","</f>
        <v>#REF!</v>
      </c>
      <c r="D902" s="89"/>
      <c r="F902" s="89"/>
      <c r="G902" s="89"/>
      <c r="H902" s="89"/>
      <c r="I902" s="89"/>
      <c r="J902" s="89"/>
    </row>
    <row r="903" spans="1:10" ht="11.25" customHeight="1">
      <c r="A903" s="88" t="e">
        <f>"HTP.P('&lt;"&amp;#REF!&amp;"&gt;' || "&amp;IF(MID(#REF!,1,6)="L_STUB","NULL","REC."&amp;#REF!)&amp;" || '&lt;/"&amp;#REF!&amp;"&gt;');"</f>
        <v>#REF!</v>
      </c>
      <c r="B903" s="89"/>
      <c r="C903" s="88" t="e">
        <f>"DECODE(C_T."&amp;#REF!&amp;", 0, NULL, C_T."&amp;#REF!&amp;") AS "&amp;#REF!&amp;","</f>
        <v>#REF!</v>
      </c>
      <c r="D903" s="89"/>
      <c r="F903" s="89"/>
      <c r="G903" s="89"/>
      <c r="H903" s="89"/>
      <c r="I903" s="89"/>
      <c r="J903" s="89"/>
    </row>
    <row r="904" spans="1:10" ht="11.25" customHeight="1">
      <c r="A904" s="88" t="e">
        <f>"HTP.P('&lt;"&amp;#REF!&amp;"&gt;' || "&amp;IF(MID(#REF!,1,6)="L_STUB","NULL","REC."&amp;#REF!)&amp;" || '&lt;/"&amp;#REF!&amp;"&gt;');"</f>
        <v>#REF!</v>
      </c>
      <c r="B904" s="89"/>
      <c r="C904" s="88" t="e">
        <f>"DECODE(C_T."&amp;#REF!&amp;", 0, NULL, C_T."&amp;#REF!&amp;") AS "&amp;#REF!&amp;","</f>
        <v>#REF!</v>
      </c>
      <c r="D904" s="89"/>
      <c r="F904" s="89"/>
      <c r="G904" s="89"/>
      <c r="H904" s="89"/>
      <c r="I904" s="89"/>
      <c r="J904" s="89"/>
    </row>
    <row r="905" spans="1:10" ht="11.25" customHeight="1">
      <c r="A905" s="88" t="e">
        <f>"HTP.P('&lt;"&amp;#REF!&amp;"&gt;' || "&amp;IF(MID(#REF!,1,6)="L_STUB","NULL","REC."&amp;#REF!)&amp;" || '&lt;/"&amp;#REF!&amp;"&gt;');"</f>
        <v>#REF!</v>
      </c>
      <c r="B905" s="89"/>
      <c r="C905" s="88" t="e">
        <f>"DECODE(C_T."&amp;#REF!&amp;", 0, NULL, C_T."&amp;#REF!&amp;") AS "&amp;#REF!&amp;","</f>
        <v>#REF!</v>
      </c>
      <c r="D905" s="89"/>
      <c r="F905" s="89"/>
      <c r="G905" s="89"/>
      <c r="H905" s="89"/>
      <c r="I905" s="89"/>
      <c r="J905" s="89"/>
    </row>
    <row r="906" spans="1:10" ht="11.25" customHeight="1">
      <c r="A906" s="88" t="e">
        <f>"HTP.P('&lt;"&amp;#REF!&amp;"&gt;' || "&amp;IF(MID(#REF!,1,6)="L_STUB","NULL","REC."&amp;#REF!)&amp;" || '&lt;/"&amp;#REF!&amp;"&gt;');"</f>
        <v>#REF!</v>
      </c>
      <c r="B906" s="89"/>
      <c r="C906" s="88" t="e">
        <f>"DECODE(C_T."&amp;#REF!&amp;", 0, NULL, C_T."&amp;#REF!&amp;") AS "&amp;#REF!&amp;","</f>
        <v>#REF!</v>
      </c>
      <c r="D906" s="89"/>
      <c r="F906" s="89"/>
      <c r="G906" s="89"/>
      <c r="H906" s="89"/>
      <c r="I906" s="89"/>
      <c r="J906" s="89"/>
    </row>
    <row r="907" spans="1:10" ht="11.25" customHeight="1">
      <c r="A907" s="88" t="e">
        <f>"HTP.P('&lt;"&amp;#REF!&amp;"&gt;' || "&amp;IF(MID(#REF!,1,6)="L_STUB","NULL","REC."&amp;#REF!)&amp;" || '&lt;/"&amp;#REF!&amp;"&gt;');"</f>
        <v>#REF!</v>
      </c>
      <c r="B907" s="89"/>
      <c r="C907" s="88" t="e">
        <f>"DECODE(C_T."&amp;#REF!&amp;", 0, NULL, C_T."&amp;#REF!&amp;") AS "&amp;#REF!&amp;","</f>
        <v>#REF!</v>
      </c>
      <c r="D907" s="89"/>
      <c r="F907" s="89"/>
      <c r="G907" s="89"/>
      <c r="H907" s="89"/>
      <c r="I907" s="89"/>
      <c r="J907" s="89"/>
    </row>
    <row r="908" spans="1:10" ht="11.25" customHeight="1">
      <c r="A908" s="88" t="e">
        <f>"HTP.P('&lt;"&amp;#REF!&amp;"&gt;' || "&amp;IF(MID(#REF!,1,6)="L_STUB","NULL","REC."&amp;#REF!)&amp;" || '&lt;/"&amp;#REF!&amp;"&gt;');"</f>
        <v>#REF!</v>
      </c>
      <c r="B908" s="89"/>
      <c r="C908" s="88" t="e">
        <f>"DECODE(C_T."&amp;#REF!&amp;", 0, NULL, C_T."&amp;#REF!&amp;") AS "&amp;#REF!&amp;","</f>
        <v>#REF!</v>
      </c>
      <c r="D908" s="89"/>
      <c r="F908" s="89"/>
      <c r="G908" s="89"/>
      <c r="H908" s="89"/>
      <c r="I908" s="89"/>
      <c r="J908" s="89"/>
    </row>
    <row r="909" spans="1:10" ht="11.25" customHeight="1">
      <c r="A909" s="88" t="e">
        <f>"HTP.P('&lt;"&amp;#REF!&amp;"&gt;' || "&amp;IF(MID(#REF!,1,6)="L_STUB","NULL","REC."&amp;#REF!)&amp;" || '&lt;/"&amp;#REF!&amp;"&gt;');"</f>
        <v>#REF!</v>
      </c>
      <c r="B909" s="89"/>
      <c r="C909" s="88" t="e">
        <f>"DECODE(C_T."&amp;#REF!&amp;", 0, NULL, C_T."&amp;#REF!&amp;") AS "&amp;#REF!&amp;","</f>
        <v>#REF!</v>
      </c>
      <c r="D909" s="89"/>
      <c r="F909" s="89"/>
      <c r="G909" s="89"/>
      <c r="H909" s="89"/>
      <c r="I909" s="89"/>
      <c r="J909" s="89"/>
    </row>
    <row r="910" spans="1:10" ht="11.25" customHeight="1">
      <c r="A910" s="88" t="e">
        <f>"HTP.P('&lt;"&amp;#REF!&amp;"&gt;' || "&amp;IF(MID(#REF!,1,6)="L_STUB","NULL","REC."&amp;#REF!)&amp;" || '&lt;/"&amp;#REF!&amp;"&gt;');"</f>
        <v>#REF!</v>
      </c>
      <c r="B910" s="89"/>
      <c r="C910" s="88" t="e">
        <f>"DECODE(C_T."&amp;#REF!&amp;", 0, NULL, C_T."&amp;#REF!&amp;") AS "&amp;#REF!&amp;","</f>
        <v>#REF!</v>
      </c>
      <c r="D910" s="89"/>
      <c r="F910" s="89"/>
      <c r="G910" s="89"/>
      <c r="H910" s="89"/>
      <c r="I910" s="89"/>
      <c r="J910" s="89"/>
    </row>
    <row r="911" spans="1:10" ht="11.25" customHeight="1">
      <c r="A911" s="88" t="e">
        <f>"HTP.P('&lt;"&amp;#REF!&amp;"&gt;' || "&amp;IF(MID(#REF!,1,6)="L_STUB","NULL","REC."&amp;#REF!)&amp;" || '&lt;/"&amp;#REF!&amp;"&gt;');"</f>
        <v>#REF!</v>
      </c>
      <c r="B911" s="89"/>
      <c r="C911" s="88" t="e">
        <f>"DECODE(C_T."&amp;#REF!&amp;", 0, NULL, C_T."&amp;#REF!&amp;") AS "&amp;#REF!&amp;","</f>
        <v>#REF!</v>
      </c>
      <c r="D911" s="89"/>
      <c r="F911" s="89"/>
      <c r="G911" s="89"/>
      <c r="H911" s="89"/>
      <c r="I911" s="89"/>
      <c r="J911" s="89"/>
    </row>
    <row r="912" spans="1:10" ht="11.25" customHeight="1">
      <c r="A912" s="88" t="e">
        <f>"HTP.P('&lt;"&amp;#REF!&amp;"&gt;' || "&amp;IF(MID(#REF!,1,6)="L_STUB","NULL","REC."&amp;#REF!)&amp;" || '&lt;/"&amp;#REF!&amp;"&gt;');"</f>
        <v>#REF!</v>
      </c>
      <c r="B912" s="89"/>
      <c r="C912" s="88" t="e">
        <f>"DECODE(C_T."&amp;#REF!&amp;", 0, NULL, C_T."&amp;#REF!&amp;") AS "&amp;#REF!&amp;","</f>
        <v>#REF!</v>
      </c>
      <c r="D912" s="89"/>
      <c r="F912" s="89"/>
      <c r="G912" s="89"/>
      <c r="H912" s="89"/>
      <c r="I912" s="89"/>
      <c r="J912" s="89"/>
    </row>
    <row r="913" spans="1:10" ht="11.25" customHeight="1">
      <c r="A913" s="88" t="e">
        <f>"HTP.P('&lt;"&amp;#REF!&amp;"&gt;' || "&amp;IF(MID(#REF!,1,6)="L_STUB","NULL","REC."&amp;#REF!)&amp;" || '&lt;/"&amp;#REF!&amp;"&gt;');"</f>
        <v>#REF!</v>
      </c>
      <c r="B913" s="89"/>
      <c r="C913" s="88" t="e">
        <f>"DECODE(C_T."&amp;#REF!&amp;", 0, NULL, C_T."&amp;#REF!&amp;") AS "&amp;#REF!&amp;","</f>
        <v>#REF!</v>
      </c>
      <c r="D913" s="89"/>
      <c r="F913" s="89"/>
      <c r="G913" s="89"/>
      <c r="H913" s="89"/>
      <c r="I913" s="89"/>
      <c r="J913" s="89"/>
    </row>
    <row r="914" spans="1:10" ht="11.25" customHeight="1">
      <c r="A914" s="88" t="e">
        <f>"HTP.P('&lt;"&amp;#REF!&amp;"&gt;' || "&amp;IF(MID(#REF!,1,6)="L_STUB","NULL","REC."&amp;#REF!)&amp;" || '&lt;/"&amp;#REF!&amp;"&gt;');"</f>
        <v>#REF!</v>
      </c>
      <c r="B914" s="89"/>
      <c r="C914" s="88" t="e">
        <f>"DECODE(C_T."&amp;#REF!&amp;", 0, NULL, C_T."&amp;#REF!&amp;") AS "&amp;#REF!&amp;","</f>
        <v>#REF!</v>
      </c>
      <c r="D914" s="89"/>
      <c r="F914" s="89"/>
      <c r="G914" s="89"/>
      <c r="H914" s="89"/>
      <c r="I914" s="89"/>
      <c r="J914" s="89"/>
    </row>
    <row r="915" spans="1:10" ht="11.25" customHeight="1">
      <c r="A915" s="88" t="e">
        <f>"HTP.P('&lt;"&amp;#REF!&amp;"&gt;' || "&amp;IF(MID(#REF!,1,6)="L_STUB","NULL","REC."&amp;#REF!)&amp;" || '&lt;/"&amp;#REF!&amp;"&gt;');"</f>
        <v>#REF!</v>
      </c>
      <c r="B915" s="89"/>
      <c r="C915" s="88" t="e">
        <f>"DECODE(C_T."&amp;#REF!&amp;", 0, NULL, C_T."&amp;#REF!&amp;") AS "&amp;#REF!&amp;","</f>
        <v>#REF!</v>
      </c>
      <c r="D915" s="89"/>
      <c r="F915" s="89"/>
      <c r="G915" s="89"/>
      <c r="H915" s="89"/>
      <c r="I915" s="89"/>
      <c r="J915" s="89"/>
    </row>
    <row r="916" spans="1:10" ht="11.25" customHeight="1">
      <c r="A916" s="88" t="e">
        <f>"HTP.P('&lt;"&amp;#REF!&amp;"&gt;' || "&amp;IF(MID(#REF!,1,6)="L_STUB","NULL","REC."&amp;#REF!)&amp;" || '&lt;/"&amp;#REF!&amp;"&gt;');"</f>
        <v>#REF!</v>
      </c>
      <c r="B916" s="89"/>
      <c r="C916" s="88" t="e">
        <f>"DECODE(C_T."&amp;#REF!&amp;", 0, NULL, C_T."&amp;#REF!&amp;") AS "&amp;#REF!&amp;","</f>
        <v>#REF!</v>
      </c>
      <c r="D916" s="89"/>
      <c r="F916" s="89"/>
      <c r="G916" s="89"/>
      <c r="H916" s="89"/>
      <c r="I916" s="89"/>
      <c r="J916" s="89"/>
    </row>
    <row r="917" spans="1:10" ht="11.25" customHeight="1">
      <c r="A917" s="88" t="e">
        <f>"HTP.P('&lt;"&amp;#REF!&amp;"&gt;' || "&amp;IF(MID(#REF!,1,6)="L_STUB","NULL","REC."&amp;#REF!)&amp;" || '&lt;/"&amp;#REF!&amp;"&gt;');"</f>
        <v>#REF!</v>
      </c>
      <c r="B917" s="89"/>
      <c r="C917" s="88" t="e">
        <f>"DECODE(C_T."&amp;#REF!&amp;", 0, NULL, C_T."&amp;#REF!&amp;") AS "&amp;#REF!&amp;","</f>
        <v>#REF!</v>
      </c>
      <c r="D917" s="89"/>
      <c r="F917" s="89"/>
      <c r="G917" s="89"/>
      <c r="H917" s="89"/>
      <c r="I917" s="89"/>
      <c r="J917" s="89"/>
    </row>
    <row r="918" spans="1:10" ht="11.25" customHeight="1">
      <c r="A918" s="88" t="e">
        <f>"HTP.P('&lt;"&amp;#REF!&amp;"&gt;' || "&amp;IF(MID(#REF!,1,6)="L_STUB","NULL","REC."&amp;#REF!)&amp;" || '&lt;/"&amp;#REF!&amp;"&gt;');"</f>
        <v>#REF!</v>
      </c>
      <c r="B918" s="89"/>
      <c r="C918" s="88" t="e">
        <f>"DECODE(C_T."&amp;#REF!&amp;", 0, NULL, C_T."&amp;#REF!&amp;") AS "&amp;#REF!&amp;","</f>
        <v>#REF!</v>
      </c>
      <c r="D918" s="89"/>
      <c r="F918" s="89"/>
      <c r="G918" s="89"/>
      <c r="H918" s="89"/>
      <c r="I918" s="89"/>
      <c r="J918" s="89"/>
    </row>
    <row r="919" spans="1:10" ht="11.25" customHeight="1">
      <c r="A919" s="89"/>
      <c r="B919" s="89"/>
      <c r="C919" s="89"/>
      <c r="D919" s="89"/>
      <c r="F919" s="89"/>
      <c r="G919" s="89"/>
      <c r="H919" s="89"/>
      <c r="I919" s="89"/>
      <c r="J919" s="89"/>
    </row>
    <row r="920" spans="1:10" ht="11.25" customHeight="1">
      <c r="A920" s="89"/>
      <c r="B920" s="89"/>
      <c r="C920" s="89"/>
      <c r="D920" s="89"/>
      <c r="F920" s="89"/>
      <c r="G920" s="89"/>
      <c r="H920" s="89"/>
      <c r="I920" s="89"/>
      <c r="J920" s="89"/>
    </row>
    <row r="921" spans="1:10" ht="11.25" customHeight="1">
      <c r="A921" s="89"/>
      <c r="B921" s="89"/>
      <c r="C921" s="89"/>
      <c r="D921" s="89"/>
      <c r="F921" s="89"/>
      <c r="G921" s="89"/>
      <c r="H921" s="89"/>
      <c r="I921" s="89"/>
      <c r="J921" s="89"/>
    </row>
    <row r="922" spans="1:10" ht="11.25" customHeight="1">
      <c r="A922" s="89"/>
      <c r="B922" s="89"/>
      <c r="C922" s="89"/>
      <c r="D922" s="89"/>
      <c r="F922" s="89"/>
      <c r="G922" s="89"/>
      <c r="H922" s="89"/>
      <c r="I922" s="89"/>
      <c r="J922" s="89"/>
    </row>
    <row r="923" spans="1:10" ht="11.25" customHeight="1">
      <c r="A923" s="89"/>
      <c r="B923" s="89"/>
      <c r="C923" s="89"/>
      <c r="D923" s="89"/>
      <c r="F923" s="89"/>
      <c r="G923" s="89"/>
      <c r="H923" s="89"/>
      <c r="I923" s="89"/>
      <c r="J923" s="89"/>
    </row>
    <row r="924" spans="1:10" ht="11.25" customHeight="1">
      <c r="A924" s="89"/>
      <c r="B924" s="89"/>
      <c r="C924" s="89"/>
      <c r="D924" s="89"/>
      <c r="F924" s="89"/>
      <c r="G924" s="89"/>
      <c r="H924" s="89"/>
      <c r="I924" s="89"/>
      <c r="J924" s="89"/>
    </row>
    <row r="925" spans="1:10" ht="11.25" customHeight="1">
      <c r="A925" s="88" t="e">
        <f>"HTP.P('&lt;"&amp;#REF!&amp;"&gt;' || "&amp;IF(MID(#REF!,1,6)="L_STUB","NULL","REC."&amp;#REF!)&amp;" || '&lt;/"&amp;#REF!&amp;"&gt;');"</f>
        <v>#REF!</v>
      </c>
      <c r="B925" s="89"/>
      <c r="C925" s="88" t="e">
        <f>"DECODE(C_T."&amp;#REF!&amp;", 0, NULL, C_T."&amp;#REF!&amp;") AS "&amp;#REF!&amp;","</f>
        <v>#REF!</v>
      </c>
      <c r="D925" s="89"/>
      <c r="F925" s="89"/>
      <c r="G925" s="89"/>
      <c r="H925" s="89"/>
      <c r="I925" s="89"/>
      <c r="J925" s="89"/>
    </row>
    <row r="926" spans="1:10" ht="11.25" customHeight="1">
      <c r="A926" s="88" t="e">
        <f>"HTP.P('&lt;"&amp;#REF!&amp;"&gt;' || "&amp;IF(MID(#REF!,1,6)="L_STUB","NULL","REC."&amp;#REF!)&amp;" || '&lt;/"&amp;#REF!&amp;"&gt;');"</f>
        <v>#REF!</v>
      </c>
      <c r="B926" s="89"/>
      <c r="C926" s="88" t="e">
        <f>"DECODE(C_T."&amp;#REF!&amp;", 0, NULL, C_T."&amp;#REF!&amp;") AS "&amp;#REF!&amp;","</f>
        <v>#REF!</v>
      </c>
      <c r="D926" s="89"/>
      <c r="F926" s="89"/>
      <c r="G926" s="89"/>
      <c r="H926" s="89"/>
      <c r="I926" s="89"/>
      <c r="J926" s="89"/>
    </row>
    <row r="927" spans="1:10" ht="11.25" customHeight="1">
      <c r="A927" s="88" t="e">
        <f>"HTP.P('&lt;"&amp;#REF!&amp;"&gt;' || "&amp;IF(MID(#REF!,1,6)="L_STUB","NULL","REC."&amp;#REF!)&amp;" || '&lt;/"&amp;#REF!&amp;"&gt;');"</f>
        <v>#REF!</v>
      </c>
      <c r="B927" s="89"/>
      <c r="C927" s="88" t="e">
        <f>"DECODE(C_T."&amp;#REF!&amp;", 0, NULL, C_T."&amp;#REF!&amp;") AS "&amp;#REF!&amp;","</f>
        <v>#REF!</v>
      </c>
      <c r="D927" s="89"/>
      <c r="F927" s="89"/>
      <c r="G927" s="89"/>
      <c r="H927" s="89"/>
      <c r="I927" s="89"/>
      <c r="J927" s="89"/>
    </row>
    <row r="928" spans="1:10" ht="11.25" customHeight="1">
      <c r="A928" s="88" t="e">
        <f>"HTP.P('&lt;"&amp;#REF!&amp;"&gt;' || "&amp;IF(MID(#REF!,1,6)="L_STUB","NULL","REC."&amp;#REF!)&amp;" || '&lt;/"&amp;#REF!&amp;"&gt;');"</f>
        <v>#REF!</v>
      </c>
      <c r="B928" s="89"/>
      <c r="C928" s="88" t="e">
        <f>"DECODE(C_T."&amp;#REF!&amp;", 0, NULL, C_T."&amp;#REF!&amp;") AS "&amp;#REF!&amp;","</f>
        <v>#REF!</v>
      </c>
      <c r="D928" s="89"/>
      <c r="F928" s="89"/>
      <c r="G928" s="89"/>
      <c r="H928" s="89"/>
      <c r="I928" s="89"/>
      <c r="J928" s="89"/>
    </row>
    <row r="929" spans="1:10" ht="11.25" customHeight="1">
      <c r="A929" s="88" t="e">
        <f>"HTP.P('&lt;"&amp;#REF!&amp;"&gt;' || "&amp;IF(MID(#REF!,1,6)="L_STUB","NULL","REC."&amp;#REF!)&amp;" || '&lt;/"&amp;#REF!&amp;"&gt;');"</f>
        <v>#REF!</v>
      </c>
      <c r="B929" s="89"/>
      <c r="C929" s="88" t="e">
        <f>"DECODE(C_T."&amp;#REF!&amp;", 0, NULL, C_T."&amp;#REF!&amp;") AS "&amp;#REF!&amp;","</f>
        <v>#REF!</v>
      </c>
      <c r="D929" s="89"/>
      <c r="F929" s="89"/>
      <c r="G929" s="89"/>
      <c r="H929" s="89"/>
      <c r="I929" s="89"/>
      <c r="J929" s="89"/>
    </row>
    <row r="930" spans="1:10" ht="11.25" customHeight="1">
      <c r="A930" s="88" t="e">
        <f>"HTP.P('&lt;"&amp;#REF!&amp;"&gt;' || "&amp;IF(MID(#REF!,1,6)="L_STUB","NULL","REC."&amp;#REF!)&amp;" || '&lt;/"&amp;#REF!&amp;"&gt;');"</f>
        <v>#REF!</v>
      </c>
      <c r="B930" s="89"/>
      <c r="C930" s="88" t="e">
        <f>"DECODE(C_T."&amp;#REF!&amp;", 0, NULL, C_T."&amp;#REF!&amp;") AS "&amp;#REF!&amp;","</f>
        <v>#REF!</v>
      </c>
      <c r="D930" s="89"/>
      <c r="F930" s="89"/>
      <c r="G930" s="89"/>
      <c r="H930" s="89"/>
      <c r="I930" s="89"/>
      <c r="J930" s="89"/>
    </row>
    <row r="931" spans="1:10" ht="11.25" customHeight="1">
      <c r="A931" s="88" t="e">
        <f>"HTP.P('&lt;"&amp;#REF!&amp;"&gt;' || "&amp;IF(MID(#REF!,1,6)="L_STUB","NULL","REC."&amp;#REF!)&amp;" || '&lt;/"&amp;#REF!&amp;"&gt;');"</f>
        <v>#REF!</v>
      </c>
      <c r="B931" s="89"/>
      <c r="C931" s="88" t="e">
        <f>"DECODE(C_T."&amp;#REF!&amp;", 0, NULL, C_T."&amp;#REF!&amp;") AS "&amp;#REF!&amp;","</f>
        <v>#REF!</v>
      </c>
      <c r="D931" s="89"/>
      <c r="F931" s="89"/>
      <c r="G931" s="89"/>
      <c r="H931" s="89"/>
      <c r="I931" s="89"/>
      <c r="J931" s="89"/>
    </row>
    <row r="932" spans="1:10" ht="11.25" customHeight="1">
      <c r="A932" s="88" t="e">
        <f>"HTP.P('&lt;"&amp;#REF!&amp;"&gt;' || "&amp;IF(MID(#REF!,1,6)="L_STUB","NULL","REC."&amp;#REF!)&amp;" || '&lt;/"&amp;#REF!&amp;"&gt;');"</f>
        <v>#REF!</v>
      </c>
      <c r="B932" s="89"/>
      <c r="C932" s="88" t="e">
        <f>"DECODE(C_T."&amp;#REF!&amp;", 0, NULL, C_T."&amp;#REF!&amp;") AS "&amp;#REF!&amp;","</f>
        <v>#REF!</v>
      </c>
      <c r="D932" s="89"/>
      <c r="F932" s="89"/>
      <c r="G932" s="89"/>
      <c r="H932" s="89"/>
      <c r="I932" s="89"/>
      <c r="J932" s="89"/>
    </row>
    <row r="933" spans="1:10" ht="11.25" customHeight="1">
      <c r="A933" s="88" t="e">
        <f>"HTP.P('&lt;"&amp;#REF!&amp;"&gt;' || "&amp;IF(MID(#REF!,1,6)="L_STUB","NULL","REC."&amp;#REF!)&amp;" || '&lt;/"&amp;#REF!&amp;"&gt;');"</f>
        <v>#REF!</v>
      </c>
      <c r="B933" s="89"/>
      <c r="C933" s="88" t="e">
        <f>"DECODE(C_T."&amp;#REF!&amp;", 0, NULL, C_T."&amp;#REF!&amp;") AS "&amp;#REF!&amp;","</f>
        <v>#REF!</v>
      </c>
      <c r="D933" s="89"/>
      <c r="F933" s="89"/>
      <c r="G933" s="89"/>
      <c r="H933" s="89"/>
      <c r="I933" s="89"/>
      <c r="J933" s="89"/>
    </row>
    <row r="934" spans="1:10" ht="11.25" customHeight="1">
      <c r="A934" s="88" t="e">
        <f>"HTP.P('&lt;"&amp;#REF!&amp;"&gt;' || "&amp;IF(MID(#REF!,1,6)="L_STUB","NULL","REC."&amp;#REF!)&amp;" || '&lt;/"&amp;#REF!&amp;"&gt;');"</f>
        <v>#REF!</v>
      </c>
      <c r="B934" s="89"/>
      <c r="C934" s="88" t="e">
        <f>"DECODE(C_T."&amp;#REF!&amp;", 0, NULL, C_T."&amp;#REF!&amp;") AS "&amp;#REF!&amp;","</f>
        <v>#REF!</v>
      </c>
      <c r="D934" s="89"/>
      <c r="F934" s="89"/>
      <c r="G934" s="89"/>
      <c r="H934" s="89"/>
      <c r="I934" s="89"/>
      <c r="J934" s="89"/>
    </row>
    <row r="935" spans="1:10" ht="11.25" customHeight="1">
      <c r="A935" s="88" t="e">
        <f>"HTP.P('&lt;"&amp;#REF!&amp;"&gt;' || "&amp;IF(MID(#REF!,1,6)="L_STUB","NULL","REC."&amp;#REF!)&amp;" || '&lt;/"&amp;#REF!&amp;"&gt;');"</f>
        <v>#REF!</v>
      </c>
      <c r="B935" s="89"/>
      <c r="C935" s="88" t="e">
        <f>"DECODE(C_T."&amp;#REF!&amp;", 0, NULL, C_T."&amp;#REF!&amp;") AS "&amp;#REF!&amp;","</f>
        <v>#REF!</v>
      </c>
      <c r="D935" s="89"/>
      <c r="F935" s="89"/>
      <c r="G935" s="89"/>
      <c r="H935" s="89"/>
      <c r="I935" s="89"/>
      <c r="J935" s="89"/>
    </row>
    <row r="936" spans="1:10" ht="11.25" customHeight="1">
      <c r="A936" s="88" t="e">
        <f>"HTP.P('&lt;"&amp;#REF!&amp;"&gt;' || "&amp;IF(MID(#REF!,1,6)="L_STUB","NULL","REC."&amp;#REF!)&amp;" || '&lt;/"&amp;#REF!&amp;"&gt;');"</f>
        <v>#REF!</v>
      </c>
      <c r="B936" s="89"/>
      <c r="C936" s="88" t="e">
        <f>"DECODE(C_T."&amp;#REF!&amp;", 0, NULL, C_T."&amp;#REF!&amp;") AS "&amp;#REF!&amp;","</f>
        <v>#REF!</v>
      </c>
      <c r="D936" s="89"/>
      <c r="F936" s="89"/>
      <c r="G936" s="89"/>
      <c r="H936" s="89"/>
      <c r="I936" s="89"/>
      <c r="J936" s="89"/>
    </row>
    <row r="937" spans="1:10" ht="11.25" customHeight="1">
      <c r="A937" s="88" t="e">
        <f>"HTP.P('&lt;"&amp;#REF!&amp;"&gt;' || "&amp;IF(MID(#REF!,1,6)="L_STUB","NULL","REC."&amp;#REF!)&amp;" || '&lt;/"&amp;#REF!&amp;"&gt;');"</f>
        <v>#REF!</v>
      </c>
      <c r="B937" s="89"/>
      <c r="C937" s="88" t="e">
        <f>"DECODE(C_T."&amp;#REF!&amp;", 0, NULL, C_T."&amp;#REF!&amp;") AS "&amp;#REF!&amp;","</f>
        <v>#REF!</v>
      </c>
      <c r="D937" s="89"/>
      <c r="F937" s="89"/>
      <c r="G937" s="89"/>
      <c r="H937" s="89"/>
      <c r="I937" s="89"/>
      <c r="J937" s="89"/>
    </row>
    <row r="938" spans="1:10" ht="11.25" customHeight="1">
      <c r="A938" s="88" t="e">
        <f>"HTP.P('&lt;"&amp;#REF!&amp;"&gt;' || "&amp;IF(MID(#REF!,1,6)="L_STUB","NULL","REC."&amp;#REF!)&amp;" || '&lt;/"&amp;#REF!&amp;"&gt;');"</f>
        <v>#REF!</v>
      </c>
      <c r="B938" s="89"/>
      <c r="C938" s="88" t="e">
        <f>"DECODE(C_T."&amp;#REF!&amp;", 0, NULL, C_T."&amp;#REF!&amp;") AS "&amp;#REF!&amp;","</f>
        <v>#REF!</v>
      </c>
      <c r="D938" s="89"/>
      <c r="F938" s="89"/>
      <c r="G938" s="89"/>
      <c r="H938" s="89"/>
      <c r="I938" s="89"/>
      <c r="J938" s="89"/>
    </row>
    <row r="939" spans="1:10" ht="11.25" customHeight="1">
      <c r="A939" s="88" t="e">
        <f>"HTP.P('&lt;"&amp;#REF!&amp;"&gt;' || "&amp;IF(MID(#REF!,1,6)="L_STUB","NULL","REC."&amp;#REF!)&amp;" || '&lt;/"&amp;#REF!&amp;"&gt;');"</f>
        <v>#REF!</v>
      </c>
      <c r="B939" s="89"/>
      <c r="C939" s="88" t="e">
        <f>"DECODE(C_T."&amp;#REF!&amp;", 0, NULL, C_T."&amp;#REF!&amp;") AS "&amp;#REF!&amp;","</f>
        <v>#REF!</v>
      </c>
      <c r="D939" s="89"/>
      <c r="F939" s="89"/>
      <c r="G939" s="89"/>
      <c r="H939" s="89"/>
      <c r="I939" s="89"/>
      <c r="J939" s="89"/>
    </row>
    <row r="940" spans="1:10" ht="11.25" customHeight="1">
      <c r="A940" s="88" t="e">
        <f>"HTP.P('&lt;"&amp;#REF!&amp;"&gt;' || "&amp;IF(MID(#REF!,1,6)="L_STUB","NULL","REC."&amp;#REF!)&amp;" || '&lt;/"&amp;#REF!&amp;"&gt;');"</f>
        <v>#REF!</v>
      </c>
      <c r="B940" s="89"/>
      <c r="C940" s="88" t="e">
        <f>"DECODE(C_T."&amp;#REF!&amp;", 0, NULL, C_T."&amp;#REF!&amp;") AS "&amp;#REF!&amp;","</f>
        <v>#REF!</v>
      </c>
      <c r="D940" s="89"/>
      <c r="F940" s="89"/>
      <c r="G940" s="89"/>
      <c r="H940" s="89"/>
      <c r="I940" s="89"/>
      <c r="J940" s="89"/>
    </row>
    <row r="941" spans="1:10" ht="11.25" customHeight="1">
      <c r="A941" s="88" t="e">
        <f>"HTP.P('&lt;"&amp;#REF!&amp;"&gt;' || "&amp;IF(MID(#REF!,1,6)="L_STUB","NULL","REC."&amp;#REF!)&amp;" || '&lt;/"&amp;#REF!&amp;"&gt;');"</f>
        <v>#REF!</v>
      </c>
      <c r="B941" s="89"/>
      <c r="C941" s="88" t="e">
        <f>"DECODE(C_T."&amp;#REF!&amp;", 0, NULL, C_T."&amp;#REF!&amp;") AS "&amp;#REF!&amp;","</f>
        <v>#REF!</v>
      </c>
      <c r="D941" s="89"/>
      <c r="F941" s="89"/>
      <c r="G941" s="89"/>
      <c r="H941" s="89"/>
      <c r="I941" s="89"/>
      <c r="J941" s="89"/>
    </row>
    <row r="942" spans="1:10" ht="11.25" customHeight="1">
      <c r="A942" s="88" t="e">
        <f>"HTP.P('&lt;"&amp;#REF!&amp;"&gt;' || "&amp;IF(MID(#REF!,1,6)="L_STUB","NULL","REC."&amp;#REF!)&amp;" || '&lt;/"&amp;#REF!&amp;"&gt;');"</f>
        <v>#REF!</v>
      </c>
      <c r="B942" s="89"/>
      <c r="C942" s="88" t="e">
        <f>"DECODE(C_T."&amp;#REF!&amp;", 0, NULL, C_T."&amp;#REF!&amp;") AS "&amp;#REF!&amp;","</f>
        <v>#REF!</v>
      </c>
      <c r="D942" s="89"/>
      <c r="F942" s="89"/>
      <c r="G942" s="89"/>
      <c r="H942" s="89"/>
      <c r="I942" s="89"/>
      <c r="J942" s="89"/>
    </row>
    <row r="943" spans="1:10" ht="11.25" customHeight="1">
      <c r="A943" s="88" t="e">
        <f>"HTP.P('&lt;"&amp;#REF!&amp;"&gt;' || "&amp;IF(MID(#REF!,1,6)="L_STUB","NULL","REC."&amp;#REF!)&amp;" || '&lt;/"&amp;#REF!&amp;"&gt;');"</f>
        <v>#REF!</v>
      </c>
      <c r="B943" s="89"/>
      <c r="C943" s="88" t="e">
        <f>"DECODE(C_T."&amp;#REF!&amp;", 0, NULL, C_T."&amp;#REF!&amp;") AS "&amp;#REF!&amp;","</f>
        <v>#REF!</v>
      </c>
      <c r="D943" s="89"/>
      <c r="F943" s="89"/>
      <c r="G943" s="89"/>
      <c r="H943" s="89"/>
      <c r="I943" s="89"/>
      <c r="J943" s="89"/>
    </row>
    <row r="944" spans="1:10" ht="11.25" customHeight="1">
      <c r="A944" s="88" t="e">
        <f>"HTP.P('&lt;"&amp;#REF!&amp;"&gt;' || "&amp;IF(MID(#REF!,1,6)="L_STUB","NULL","REC."&amp;#REF!)&amp;" || '&lt;/"&amp;#REF!&amp;"&gt;');"</f>
        <v>#REF!</v>
      </c>
      <c r="B944" s="89"/>
      <c r="C944" s="88" t="e">
        <f>"DECODE(C_T."&amp;#REF!&amp;", 0, NULL, C_T."&amp;#REF!&amp;") AS "&amp;#REF!&amp;","</f>
        <v>#REF!</v>
      </c>
      <c r="D944" s="89"/>
      <c r="F944" s="89"/>
      <c r="G944" s="89"/>
      <c r="H944" s="89"/>
      <c r="I944" s="89"/>
      <c r="J944" s="89"/>
    </row>
    <row r="945" spans="1:10" ht="11.25" customHeight="1">
      <c r="A945" s="88" t="e">
        <f>"HTP.P('&lt;"&amp;#REF!&amp;"&gt;' || "&amp;IF(MID(#REF!,1,6)="L_STUB","NULL","REC."&amp;#REF!)&amp;" || '&lt;/"&amp;#REF!&amp;"&gt;');"</f>
        <v>#REF!</v>
      </c>
      <c r="B945" s="89"/>
      <c r="C945" s="88" t="e">
        <f>"DECODE(C_T."&amp;#REF!&amp;", 0, NULL, C_T."&amp;#REF!&amp;") AS "&amp;#REF!&amp;","</f>
        <v>#REF!</v>
      </c>
      <c r="D945" s="89"/>
      <c r="F945" s="89"/>
      <c r="G945" s="89"/>
      <c r="H945" s="89"/>
      <c r="I945" s="89"/>
      <c r="J945" s="89"/>
    </row>
    <row r="946" spans="1:10" ht="11.25" customHeight="1">
      <c r="A946" s="88" t="e">
        <f>"HTP.P('&lt;"&amp;#REF!&amp;"&gt;' || "&amp;IF(MID(#REF!,1,6)="L_STUB","NULL","REC."&amp;#REF!)&amp;" || '&lt;/"&amp;#REF!&amp;"&gt;');"</f>
        <v>#REF!</v>
      </c>
      <c r="B946" s="89"/>
      <c r="C946" s="88" t="e">
        <f>"DECODE(C_T."&amp;#REF!&amp;", 0, NULL, C_T."&amp;#REF!&amp;") AS "&amp;#REF!&amp;","</f>
        <v>#REF!</v>
      </c>
      <c r="D946" s="89"/>
      <c r="F946" s="89"/>
      <c r="G946" s="89"/>
      <c r="H946" s="89"/>
      <c r="I946" s="89"/>
      <c r="J946" s="89"/>
    </row>
    <row r="947" spans="1:10" ht="11.25" customHeight="1">
      <c r="A947" s="88" t="e">
        <f>"HTP.P('&lt;"&amp;#REF!&amp;"&gt;' || "&amp;IF(MID(#REF!,1,6)="L_STUB","NULL","REC."&amp;#REF!)&amp;" || '&lt;/"&amp;#REF!&amp;"&gt;');"</f>
        <v>#REF!</v>
      </c>
      <c r="B947" s="89"/>
      <c r="C947" s="88" t="e">
        <f>"DECODE(C_T."&amp;#REF!&amp;", 0, NULL, C_T."&amp;#REF!&amp;") AS "&amp;#REF!&amp;","</f>
        <v>#REF!</v>
      </c>
      <c r="D947" s="89"/>
      <c r="F947" s="89"/>
      <c r="G947" s="89"/>
      <c r="H947" s="89"/>
      <c r="I947" s="89"/>
      <c r="J947" s="89"/>
    </row>
    <row r="948" spans="1:10" ht="11.25" customHeight="1">
      <c r="A948" s="88" t="e">
        <f>"HTP.P('&lt;"&amp;#REF!&amp;"&gt;' || "&amp;IF(MID(#REF!,1,6)="L_STUB","NULL","REC."&amp;#REF!)&amp;" || '&lt;/"&amp;#REF!&amp;"&gt;');"</f>
        <v>#REF!</v>
      </c>
      <c r="B948" s="89"/>
      <c r="C948" s="88" t="e">
        <f>"DECODE(C_T."&amp;#REF!&amp;", 0, NULL, C_T."&amp;#REF!&amp;") AS "&amp;#REF!&amp;","</f>
        <v>#REF!</v>
      </c>
      <c r="D948" s="89"/>
      <c r="F948" s="89"/>
      <c r="G948" s="89"/>
      <c r="H948" s="89"/>
      <c r="I948" s="89"/>
      <c r="J948" s="89"/>
    </row>
    <row r="949" spans="1:10" ht="11.25" customHeight="1">
      <c r="A949" s="88" t="e">
        <f>"HTP.P('&lt;"&amp;#REF!&amp;"&gt;' || "&amp;IF(MID(#REF!,1,6)="L_STUB","NULL","REC."&amp;#REF!)&amp;" || '&lt;/"&amp;#REF!&amp;"&gt;');"</f>
        <v>#REF!</v>
      </c>
      <c r="B949" s="89"/>
      <c r="C949" s="88" t="e">
        <f>"DECODE(C_T."&amp;#REF!&amp;", 0, NULL, C_T."&amp;#REF!&amp;") AS "&amp;#REF!&amp;","</f>
        <v>#REF!</v>
      </c>
      <c r="D949" s="89"/>
      <c r="F949" s="89"/>
      <c r="G949" s="89"/>
      <c r="H949" s="89"/>
      <c r="I949" s="89"/>
      <c r="J949" s="89"/>
    </row>
    <row r="950" spans="1:10" ht="11.25" customHeight="1">
      <c r="A950" s="88" t="e">
        <f>"HTP.P('&lt;"&amp;#REF!&amp;"&gt;' || "&amp;IF(MID(#REF!,1,6)="L_STUB","NULL","REC."&amp;#REF!)&amp;" || '&lt;/"&amp;#REF!&amp;"&gt;');"</f>
        <v>#REF!</v>
      </c>
      <c r="B950" s="89"/>
      <c r="C950" s="88" t="e">
        <f>"DECODE(C_T."&amp;#REF!&amp;", 0, NULL, C_T."&amp;#REF!&amp;") AS "&amp;#REF!&amp;","</f>
        <v>#REF!</v>
      </c>
      <c r="D950" s="89"/>
      <c r="F950" s="89"/>
      <c r="G950" s="89"/>
      <c r="H950" s="89"/>
      <c r="I950" s="89"/>
      <c r="J950" s="89"/>
    </row>
    <row r="951" spans="1:10" ht="11.25" customHeight="1">
      <c r="A951" s="88" t="e">
        <f>"HTP.P('&lt;"&amp;#REF!&amp;"&gt;' || "&amp;IF(MID(#REF!,1,6)="L_STUB","NULL","REC."&amp;#REF!)&amp;" || '&lt;/"&amp;#REF!&amp;"&gt;');"</f>
        <v>#REF!</v>
      </c>
      <c r="B951" s="89"/>
      <c r="C951" s="88" t="e">
        <f>"DECODE(C_T."&amp;#REF!&amp;", 0, NULL, C_T."&amp;#REF!&amp;") AS "&amp;#REF!&amp;","</f>
        <v>#REF!</v>
      </c>
      <c r="D951" s="89"/>
      <c r="F951" s="89"/>
      <c r="G951" s="89"/>
      <c r="H951" s="89"/>
      <c r="I951" s="89"/>
      <c r="J951" s="89"/>
    </row>
    <row r="952" spans="1:10" ht="11.25" customHeight="1">
      <c r="A952" s="88" t="e">
        <f>"HTP.P('&lt;"&amp;#REF!&amp;"&gt;' || "&amp;IF(MID(#REF!,1,6)="L_STUB","NULL","REC."&amp;#REF!)&amp;" || '&lt;/"&amp;#REF!&amp;"&gt;');"</f>
        <v>#REF!</v>
      </c>
      <c r="B952" s="89"/>
      <c r="C952" s="88" t="e">
        <f>"DECODE(C_T."&amp;#REF!&amp;", 0, NULL, C_T."&amp;#REF!&amp;") AS "&amp;#REF!&amp;","</f>
        <v>#REF!</v>
      </c>
      <c r="D952" s="89"/>
      <c r="F952" s="89"/>
      <c r="G952" s="89"/>
      <c r="H952" s="89"/>
      <c r="I952" s="89"/>
      <c r="J952" s="89"/>
    </row>
    <row r="953" spans="1:10" ht="11.25" customHeight="1">
      <c r="A953" s="88" t="e">
        <f>"HTP.P('&lt;"&amp;#REF!&amp;"&gt;' || "&amp;IF(MID(#REF!,1,6)="L_STUB","NULL","REC."&amp;#REF!)&amp;" || '&lt;/"&amp;#REF!&amp;"&gt;');"</f>
        <v>#REF!</v>
      </c>
      <c r="B953" s="89"/>
      <c r="C953" s="88" t="e">
        <f>"DECODE(C_T."&amp;#REF!&amp;", 0, NULL, C_T."&amp;#REF!&amp;") AS "&amp;#REF!&amp;","</f>
        <v>#REF!</v>
      </c>
      <c r="D953" s="89"/>
      <c r="F953" s="89"/>
      <c r="G953" s="89"/>
      <c r="H953" s="89"/>
      <c r="I953" s="89"/>
      <c r="J953" s="89"/>
    </row>
    <row r="954" spans="1:10" ht="11.25" customHeight="1">
      <c r="A954" s="88" t="e">
        <f>"HTP.P('&lt;"&amp;#REF!&amp;"&gt;' || "&amp;IF(MID(#REF!,1,6)="L_STUB","NULL","REC."&amp;#REF!)&amp;" || '&lt;/"&amp;#REF!&amp;"&gt;');"</f>
        <v>#REF!</v>
      </c>
      <c r="B954" s="89"/>
      <c r="C954" s="88" t="e">
        <f>"DECODE(C_T."&amp;#REF!&amp;", 0, NULL, C_T."&amp;#REF!&amp;") AS "&amp;#REF!&amp;","</f>
        <v>#REF!</v>
      </c>
      <c r="D954" s="89"/>
      <c r="F954" s="89"/>
      <c r="G954" s="89"/>
      <c r="H954" s="89"/>
      <c r="I954" s="89"/>
      <c r="J954" s="89"/>
    </row>
    <row r="955" spans="1:10" ht="11.25" customHeight="1">
      <c r="A955" s="88" t="e">
        <f>"HTP.P('&lt;"&amp;#REF!&amp;"&gt;' || "&amp;IF(MID(#REF!,1,6)="L_STUB","NULL","REC."&amp;#REF!)&amp;" || '&lt;/"&amp;#REF!&amp;"&gt;');"</f>
        <v>#REF!</v>
      </c>
      <c r="B955" s="89"/>
      <c r="C955" s="88" t="e">
        <f>"DECODE(C_T."&amp;#REF!&amp;", 0, NULL, C_T."&amp;#REF!&amp;") AS "&amp;#REF!&amp;","</f>
        <v>#REF!</v>
      </c>
      <c r="D955" s="89"/>
      <c r="F955" s="89"/>
      <c r="G955" s="89"/>
      <c r="H955" s="89"/>
      <c r="I955" s="89"/>
      <c r="J955" s="89"/>
    </row>
    <row r="956" spans="1:10" ht="11.25" customHeight="1">
      <c r="A956" s="88" t="e">
        <f>"HTP.P('&lt;"&amp;#REF!&amp;"&gt;' || "&amp;IF(MID(#REF!,1,6)="L_STUB","NULL","REC."&amp;#REF!)&amp;" || '&lt;/"&amp;#REF!&amp;"&gt;');"</f>
        <v>#REF!</v>
      </c>
      <c r="B956" s="89"/>
      <c r="C956" s="88" t="e">
        <f>"DECODE(C_T."&amp;#REF!&amp;", 0, NULL, C_T."&amp;#REF!&amp;") AS "&amp;#REF!&amp;","</f>
        <v>#REF!</v>
      </c>
      <c r="D956" s="89"/>
      <c r="F956" s="89"/>
      <c r="G956" s="89"/>
      <c r="H956" s="89"/>
      <c r="I956" s="89"/>
      <c r="J956" s="89"/>
    </row>
    <row r="957" spans="1:10" ht="11.25" customHeight="1">
      <c r="A957" s="88" t="e">
        <f>"HTP.P('&lt;"&amp;#REF!&amp;"&gt;' || "&amp;IF(MID(#REF!,1,6)="L_STUB","NULL","REC."&amp;#REF!)&amp;" || '&lt;/"&amp;#REF!&amp;"&gt;');"</f>
        <v>#REF!</v>
      </c>
      <c r="B957" s="89"/>
      <c r="C957" s="88" t="e">
        <f>"DECODE(C_T."&amp;#REF!&amp;", 0, NULL, C_T."&amp;#REF!&amp;") AS "&amp;#REF!&amp;","</f>
        <v>#REF!</v>
      </c>
      <c r="D957" s="89"/>
      <c r="F957" s="89"/>
      <c r="G957" s="89"/>
      <c r="H957" s="89"/>
      <c r="I957" s="89"/>
      <c r="J957" s="89"/>
    </row>
    <row r="958" spans="1:10" ht="11.25" customHeight="1">
      <c r="A958" s="88" t="e">
        <f>"HTP.P('&lt;"&amp;#REF!&amp;"&gt;' || "&amp;IF(MID(#REF!,1,6)="L_STUB","NULL","REC."&amp;#REF!)&amp;" || '&lt;/"&amp;#REF!&amp;"&gt;');"</f>
        <v>#REF!</v>
      </c>
      <c r="B958" s="89"/>
      <c r="C958" s="88" t="e">
        <f>"DECODE(C_T."&amp;#REF!&amp;", 0, NULL, C_T."&amp;#REF!&amp;") AS "&amp;#REF!&amp;","</f>
        <v>#REF!</v>
      </c>
      <c r="D958" s="89"/>
      <c r="F958" s="89"/>
      <c r="G958" s="89"/>
      <c r="H958" s="89"/>
      <c r="I958" s="89"/>
      <c r="J958" s="89"/>
    </row>
    <row r="959" spans="1:10" ht="11.25" customHeight="1">
      <c r="A959" s="88" t="e">
        <f>"HTP.P('&lt;"&amp;#REF!&amp;"&gt;' || "&amp;IF(MID(#REF!,1,6)="L_STUB","NULL","REC."&amp;#REF!)&amp;" || '&lt;/"&amp;#REF!&amp;"&gt;');"</f>
        <v>#REF!</v>
      </c>
      <c r="B959" s="89"/>
      <c r="C959" s="88" t="e">
        <f>"DECODE(C_T."&amp;#REF!&amp;", 0, NULL, C_T."&amp;#REF!&amp;") AS "&amp;#REF!&amp;","</f>
        <v>#REF!</v>
      </c>
      <c r="D959" s="89"/>
      <c r="F959" s="89"/>
      <c r="G959" s="89"/>
      <c r="H959" s="89"/>
      <c r="I959" s="89"/>
      <c r="J959" s="89"/>
    </row>
    <row r="960" spans="1:10" ht="11.25" customHeight="1">
      <c r="A960" s="88" t="e">
        <f>"HTP.P('&lt;"&amp;#REF!&amp;"&gt;' || "&amp;IF(MID(#REF!,1,6)="L_STUB","NULL","REC."&amp;#REF!)&amp;" || '&lt;/"&amp;#REF!&amp;"&gt;');"</f>
        <v>#REF!</v>
      </c>
      <c r="B960" s="89"/>
      <c r="C960" s="88" t="e">
        <f>"DECODE(C_T."&amp;#REF!&amp;", 0, NULL, C_T."&amp;#REF!&amp;") AS "&amp;#REF!&amp;","</f>
        <v>#REF!</v>
      </c>
      <c r="D960" s="89"/>
      <c r="F960" s="89"/>
      <c r="G960" s="89"/>
      <c r="H960" s="89"/>
      <c r="I960" s="89"/>
      <c r="J960" s="89"/>
    </row>
    <row r="961" spans="1:10" ht="11.25" customHeight="1">
      <c r="A961" s="89"/>
      <c r="B961" s="89"/>
      <c r="C961" s="89"/>
      <c r="D961" s="89"/>
      <c r="F961" s="89"/>
      <c r="G961" s="89"/>
      <c r="H961" s="89"/>
      <c r="I961" s="89"/>
      <c r="J961" s="89"/>
    </row>
    <row r="962" spans="1:10" ht="11.25" customHeight="1">
      <c r="A962" s="89"/>
      <c r="B962" s="89"/>
      <c r="C962" s="89"/>
      <c r="D962" s="89"/>
      <c r="F962" s="89"/>
      <c r="G962" s="89"/>
      <c r="H962" s="89"/>
      <c r="I962" s="89"/>
      <c r="J962" s="89"/>
    </row>
    <row r="963" spans="1:10" ht="11.25" customHeight="1">
      <c r="A963" s="89"/>
      <c r="B963" s="89"/>
      <c r="C963" s="89"/>
      <c r="D963" s="89"/>
      <c r="F963" s="89"/>
      <c r="G963" s="89"/>
      <c r="H963" s="89"/>
      <c r="I963" s="89"/>
      <c r="J963" s="89"/>
    </row>
    <row r="964" spans="1:10" ht="11.25" customHeight="1">
      <c r="A964" s="89"/>
      <c r="B964" s="89"/>
      <c r="C964" s="89"/>
      <c r="D964" s="89"/>
      <c r="F964" s="89"/>
      <c r="G964" s="89"/>
      <c r="H964" s="89"/>
      <c r="I964" s="89"/>
      <c r="J964" s="89"/>
    </row>
    <row r="965" spans="1:10" ht="11.25" customHeight="1">
      <c r="A965" s="89"/>
      <c r="B965" s="89"/>
      <c r="C965" s="89"/>
      <c r="D965" s="89"/>
      <c r="F965" s="89"/>
      <c r="G965" s="89"/>
      <c r="H965" s="89"/>
      <c r="I965" s="89"/>
      <c r="J965" s="89"/>
    </row>
    <row r="966" spans="1:10" ht="11.25" customHeight="1">
      <c r="A966" s="89"/>
      <c r="B966" s="89"/>
      <c r="C966" s="89"/>
      <c r="D966" s="89"/>
      <c r="F966" s="89"/>
      <c r="G966" s="89"/>
      <c r="H966" s="89"/>
      <c r="I966" s="89"/>
      <c r="J966" s="89"/>
    </row>
    <row r="967" spans="1:10" ht="11.25" customHeight="1">
      <c r="A967" s="88" t="e">
        <f>"HTP.P('&lt;"&amp;#REF!&amp;"&gt;' || "&amp;IF(MID(#REF!,1,6)="L_STUB","NULL","REC."&amp;#REF!)&amp;" || '&lt;/"&amp;#REF!&amp;"&gt;');"</f>
        <v>#REF!</v>
      </c>
      <c r="B967" s="89"/>
      <c r="C967" s="88" t="e">
        <f>"DECODE(C_T."&amp;#REF!&amp;", 0, NULL, C_T."&amp;#REF!&amp;") AS "&amp;#REF!&amp;","</f>
        <v>#REF!</v>
      </c>
      <c r="D967" s="89"/>
      <c r="F967" s="89"/>
      <c r="G967" s="89"/>
      <c r="H967" s="89"/>
      <c r="I967" s="89"/>
      <c r="J967" s="89"/>
    </row>
    <row r="968" spans="1:10" ht="11.25" customHeight="1">
      <c r="A968" s="88" t="e">
        <f>"HTP.P('&lt;"&amp;#REF!&amp;"&gt;' || "&amp;IF(MID(#REF!,1,6)="L_STUB","NULL","REC."&amp;#REF!)&amp;" || '&lt;/"&amp;#REF!&amp;"&gt;');"</f>
        <v>#REF!</v>
      </c>
      <c r="B968" s="89"/>
      <c r="C968" s="88" t="e">
        <f>"DECODE(C_T."&amp;#REF!&amp;", 0, NULL, C_T."&amp;#REF!&amp;") AS "&amp;#REF!&amp;","</f>
        <v>#REF!</v>
      </c>
      <c r="D968" s="89"/>
      <c r="F968" s="89"/>
      <c r="G968" s="89"/>
      <c r="H968" s="89"/>
      <c r="I968" s="89"/>
      <c r="J968" s="89"/>
    </row>
    <row r="969" spans="1:10" ht="11.25" customHeight="1">
      <c r="A969" s="88" t="e">
        <f>"HTP.P('&lt;"&amp;#REF!&amp;"&gt;' || "&amp;IF(MID(#REF!,1,6)="L_STUB","NULL","REC."&amp;#REF!)&amp;" || '&lt;/"&amp;#REF!&amp;"&gt;');"</f>
        <v>#REF!</v>
      </c>
      <c r="B969" s="89"/>
      <c r="C969" s="88" t="e">
        <f>"DECODE(C_T."&amp;#REF!&amp;", 0, NULL, C_T."&amp;#REF!&amp;") AS "&amp;#REF!&amp;","</f>
        <v>#REF!</v>
      </c>
      <c r="D969" s="89"/>
      <c r="F969" s="89"/>
      <c r="G969" s="89"/>
      <c r="H969" s="89"/>
      <c r="I969" s="89"/>
      <c r="J969" s="89"/>
    </row>
    <row r="970" spans="1:10" ht="11.25" customHeight="1">
      <c r="A970" s="88" t="e">
        <f>"HTP.P('&lt;"&amp;#REF!&amp;"&gt;' || "&amp;IF(MID(#REF!,1,6)="L_STUB","NULL","REC."&amp;#REF!)&amp;" || '&lt;/"&amp;#REF!&amp;"&gt;');"</f>
        <v>#REF!</v>
      </c>
      <c r="B970" s="89"/>
      <c r="C970" s="88" t="e">
        <f>"DECODE(C_T."&amp;#REF!&amp;", 0, NULL, C_T."&amp;#REF!&amp;") AS "&amp;#REF!&amp;","</f>
        <v>#REF!</v>
      </c>
      <c r="D970" s="89"/>
      <c r="F970" s="89"/>
      <c r="G970" s="89"/>
      <c r="H970" s="89"/>
      <c r="I970" s="89"/>
      <c r="J970" s="89"/>
    </row>
    <row r="971" spans="1:10" ht="11.25" customHeight="1">
      <c r="A971" s="88" t="e">
        <f>"HTP.P('&lt;"&amp;#REF!&amp;"&gt;' || "&amp;IF(MID(#REF!,1,6)="L_STUB","NULL","REC."&amp;#REF!)&amp;" || '&lt;/"&amp;#REF!&amp;"&gt;');"</f>
        <v>#REF!</v>
      </c>
      <c r="B971" s="89"/>
      <c r="C971" s="88" t="e">
        <f>"DECODE(C_T."&amp;#REF!&amp;", 0, NULL, C_T."&amp;#REF!&amp;") AS "&amp;#REF!&amp;","</f>
        <v>#REF!</v>
      </c>
      <c r="D971" s="89"/>
      <c r="F971" s="89"/>
      <c r="G971" s="89"/>
      <c r="H971" s="89"/>
      <c r="I971" s="89"/>
      <c r="J971" s="89"/>
    </row>
    <row r="972" spans="1:10" ht="11.25" customHeight="1">
      <c r="A972" s="88" t="e">
        <f>"HTP.P('&lt;"&amp;#REF!&amp;"&gt;' || "&amp;IF(MID(#REF!,1,6)="L_STUB","NULL","REC."&amp;#REF!)&amp;" || '&lt;/"&amp;#REF!&amp;"&gt;');"</f>
        <v>#REF!</v>
      </c>
      <c r="B972" s="89"/>
      <c r="C972" s="88" t="e">
        <f>"DECODE(C_T."&amp;#REF!&amp;", 0, NULL, C_T."&amp;#REF!&amp;") AS "&amp;#REF!&amp;","</f>
        <v>#REF!</v>
      </c>
      <c r="D972" s="89"/>
      <c r="F972" s="89"/>
      <c r="G972" s="89"/>
      <c r="H972" s="89"/>
      <c r="I972" s="89"/>
      <c r="J972" s="89"/>
    </row>
    <row r="973" spans="1:10" ht="11.25" customHeight="1">
      <c r="A973" s="88" t="e">
        <f>"HTP.P('&lt;"&amp;#REF!&amp;"&gt;' || "&amp;IF(MID(#REF!,1,6)="L_STUB","NULL","REC."&amp;#REF!)&amp;" || '&lt;/"&amp;#REF!&amp;"&gt;');"</f>
        <v>#REF!</v>
      </c>
      <c r="B973" s="89"/>
      <c r="C973" s="88" t="e">
        <f>"DECODE(C_T."&amp;#REF!&amp;", 0, NULL, C_T."&amp;#REF!&amp;") AS "&amp;#REF!&amp;","</f>
        <v>#REF!</v>
      </c>
      <c r="D973" s="89"/>
      <c r="F973" s="89"/>
      <c r="G973" s="89"/>
      <c r="H973" s="89"/>
      <c r="I973" s="89"/>
      <c r="J973" s="89"/>
    </row>
    <row r="974" spans="1:10" ht="11.25" customHeight="1">
      <c r="A974" s="88" t="e">
        <f>"HTP.P('&lt;"&amp;#REF!&amp;"&gt;' || "&amp;IF(MID(#REF!,1,6)="L_STUB","NULL","REC."&amp;#REF!)&amp;" || '&lt;/"&amp;#REF!&amp;"&gt;');"</f>
        <v>#REF!</v>
      </c>
      <c r="B974" s="89"/>
      <c r="C974" s="88" t="e">
        <f>"DECODE(C_T."&amp;#REF!&amp;", 0, NULL, C_T."&amp;#REF!&amp;") AS "&amp;#REF!&amp;","</f>
        <v>#REF!</v>
      </c>
      <c r="D974" s="89"/>
      <c r="F974" s="89"/>
      <c r="G974" s="89"/>
      <c r="H974" s="89"/>
      <c r="I974" s="89"/>
      <c r="J974" s="89"/>
    </row>
    <row r="975" spans="1:10" ht="11.25" customHeight="1">
      <c r="A975" s="88" t="e">
        <f>"HTP.P('&lt;"&amp;#REF!&amp;"&gt;' || "&amp;IF(MID(#REF!,1,6)="L_STUB","NULL","REC."&amp;#REF!)&amp;" || '&lt;/"&amp;#REF!&amp;"&gt;');"</f>
        <v>#REF!</v>
      </c>
      <c r="B975" s="89"/>
      <c r="C975" s="88" t="e">
        <f>"DECODE(C_T."&amp;#REF!&amp;", 0, NULL, C_T."&amp;#REF!&amp;") AS "&amp;#REF!&amp;","</f>
        <v>#REF!</v>
      </c>
      <c r="D975" s="89"/>
      <c r="F975" s="89"/>
      <c r="G975" s="89"/>
      <c r="H975" s="89"/>
      <c r="I975" s="89"/>
      <c r="J975" s="89"/>
    </row>
    <row r="976" spans="1:10" ht="11.25" customHeight="1">
      <c r="A976" s="88" t="e">
        <f>"HTP.P('&lt;"&amp;#REF!&amp;"&gt;' || "&amp;IF(MID(#REF!,1,6)="L_STUB","NULL","REC."&amp;#REF!)&amp;" || '&lt;/"&amp;#REF!&amp;"&gt;');"</f>
        <v>#REF!</v>
      </c>
      <c r="B976" s="89"/>
      <c r="C976" s="88" t="e">
        <f>"DECODE(C_T."&amp;#REF!&amp;", 0, NULL, C_T."&amp;#REF!&amp;") AS "&amp;#REF!&amp;","</f>
        <v>#REF!</v>
      </c>
      <c r="D976" s="89"/>
      <c r="F976" s="89"/>
      <c r="G976" s="89"/>
      <c r="H976" s="89"/>
      <c r="I976" s="89"/>
      <c r="J976" s="89"/>
    </row>
    <row r="977" spans="1:10" ht="11.25" customHeight="1">
      <c r="A977" s="88" t="e">
        <f>"HTP.P('&lt;"&amp;#REF!&amp;"&gt;' || "&amp;IF(MID(#REF!,1,6)="L_STUB","NULL","REC."&amp;#REF!)&amp;" || '&lt;/"&amp;#REF!&amp;"&gt;');"</f>
        <v>#REF!</v>
      </c>
      <c r="B977" s="89"/>
      <c r="C977" s="88" t="e">
        <f>"DECODE(C_T."&amp;#REF!&amp;", 0, NULL, C_T."&amp;#REF!&amp;") AS "&amp;#REF!&amp;","</f>
        <v>#REF!</v>
      </c>
      <c r="D977" s="89"/>
      <c r="F977" s="89"/>
      <c r="G977" s="89"/>
      <c r="H977" s="89"/>
      <c r="I977" s="89"/>
      <c r="J977" s="89"/>
    </row>
    <row r="978" spans="1:10" ht="11.25" customHeight="1">
      <c r="A978" s="88" t="e">
        <f>"HTP.P('&lt;"&amp;#REF!&amp;"&gt;' || "&amp;IF(MID(#REF!,1,6)="L_STUB","NULL","REC."&amp;#REF!)&amp;" || '&lt;/"&amp;#REF!&amp;"&gt;');"</f>
        <v>#REF!</v>
      </c>
      <c r="B978" s="89"/>
      <c r="C978" s="88" t="e">
        <f>"DECODE(C_T."&amp;#REF!&amp;", 0, NULL, C_T."&amp;#REF!&amp;") AS "&amp;#REF!&amp;","</f>
        <v>#REF!</v>
      </c>
      <c r="D978" s="89"/>
      <c r="F978" s="89"/>
      <c r="G978" s="89"/>
      <c r="H978" s="89"/>
      <c r="I978" s="89"/>
      <c r="J978" s="89"/>
    </row>
    <row r="979" spans="1:10" ht="11.25" customHeight="1">
      <c r="A979" s="88" t="e">
        <f>"HTP.P('&lt;"&amp;#REF!&amp;"&gt;' || "&amp;IF(MID(#REF!,1,6)="L_STUB","NULL","REC."&amp;#REF!)&amp;" || '&lt;/"&amp;#REF!&amp;"&gt;');"</f>
        <v>#REF!</v>
      </c>
      <c r="B979" s="89"/>
      <c r="C979" s="88" t="e">
        <f>"DECODE(C_T."&amp;#REF!&amp;", 0, NULL, C_T."&amp;#REF!&amp;") AS "&amp;#REF!&amp;","</f>
        <v>#REF!</v>
      </c>
      <c r="D979" s="89"/>
      <c r="F979" s="89"/>
      <c r="G979" s="89"/>
      <c r="H979" s="89"/>
      <c r="I979" s="89"/>
      <c r="J979" s="89"/>
    </row>
    <row r="980" spans="1:10" ht="11.25" customHeight="1">
      <c r="A980" s="88" t="e">
        <f>"HTP.P('&lt;"&amp;#REF!&amp;"&gt;' || "&amp;IF(MID(#REF!,1,6)="L_STUB","NULL","REC."&amp;#REF!)&amp;" || '&lt;/"&amp;#REF!&amp;"&gt;');"</f>
        <v>#REF!</v>
      </c>
      <c r="B980" s="89"/>
      <c r="C980" s="88" t="e">
        <f>"DECODE(C_T."&amp;#REF!&amp;", 0, NULL, C_T."&amp;#REF!&amp;") AS "&amp;#REF!&amp;","</f>
        <v>#REF!</v>
      </c>
      <c r="D980" s="89"/>
      <c r="F980" s="89"/>
      <c r="G980" s="89"/>
      <c r="H980" s="89"/>
      <c r="I980" s="89"/>
      <c r="J980" s="89"/>
    </row>
    <row r="981" spans="1:10" ht="11.25" customHeight="1">
      <c r="A981" s="88" t="e">
        <f>"HTP.P('&lt;"&amp;#REF!&amp;"&gt;' || "&amp;IF(MID(#REF!,1,6)="L_STUB","NULL","REC."&amp;#REF!)&amp;" || '&lt;/"&amp;#REF!&amp;"&gt;');"</f>
        <v>#REF!</v>
      </c>
      <c r="B981" s="89"/>
      <c r="C981" s="88" t="e">
        <f>"DECODE(C_T."&amp;#REF!&amp;", 0, NULL, C_T."&amp;#REF!&amp;") AS "&amp;#REF!&amp;","</f>
        <v>#REF!</v>
      </c>
      <c r="D981" s="89"/>
      <c r="F981" s="89"/>
      <c r="G981" s="89"/>
      <c r="H981" s="89"/>
      <c r="I981" s="89"/>
      <c r="J981" s="89"/>
    </row>
    <row r="982" spans="1:10" ht="11.25" customHeight="1">
      <c r="A982" s="88" t="e">
        <f>"HTP.P('&lt;"&amp;#REF!&amp;"&gt;' || "&amp;IF(MID(#REF!,1,6)="L_STUB","NULL","REC."&amp;#REF!)&amp;" || '&lt;/"&amp;#REF!&amp;"&gt;');"</f>
        <v>#REF!</v>
      </c>
      <c r="B982" s="89"/>
      <c r="C982" s="88" t="e">
        <f>"DECODE(C_T."&amp;#REF!&amp;", 0, NULL, C_T."&amp;#REF!&amp;") AS "&amp;#REF!&amp;","</f>
        <v>#REF!</v>
      </c>
      <c r="D982" s="89"/>
      <c r="F982" s="89"/>
      <c r="G982" s="89"/>
      <c r="H982" s="89"/>
      <c r="I982" s="89"/>
      <c r="J982" s="89"/>
    </row>
    <row r="983" spans="1:10" ht="11.25" customHeight="1">
      <c r="A983" s="88" t="e">
        <f>"HTP.P('&lt;"&amp;#REF!&amp;"&gt;' || "&amp;IF(MID(#REF!,1,6)="L_STUB","NULL","REC."&amp;#REF!)&amp;" || '&lt;/"&amp;#REF!&amp;"&gt;');"</f>
        <v>#REF!</v>
      </c>
      <c r="B983" s="89"/>
      <c r="C983" s="88" t="e">
        <f>"DECODE(C_T."&amp;#REF!&amp;", 0, NULL, C_T."&amp;#REF!&amp;") AS "&amp;#REF!&amp;","</f>
        <v>#REF!</v>
      </c>
      <c r="D983" s="89"/>
      <c r="F983" s="89"/>
      <c r="G983" s="89"/>
      <c r="H983" s="89"/>
      <c r="I983" s="89"/>
      <c r="J983" s="89"/>
    </row>
    <row r="984" spans="1:10" ht="11.25" customHeight="1">
      <c r="A984" s="88" t="e">
        <f>"HTP.P('&lt;"&amp;#REF!&amp;"&gt;' || "&amp;IF(MID(#REF!,1,6)="L_STUB","NULL","REC."&amp;#REF!)&amp;" || '&lt;/"&amp;#REF!&amp;"&gt;');"</f>
        <v>#REF!</v>
      </c>
      <c r="B984" s="89"/>
      <c r="C984" s="88" t="e">
        <f>"DECODE(C_T."&amp;#REF!&amp;", 0, NULL, C_T."&amp;#REF!&amp;") AS "&amp;#REF!&amp;","</f>
        <v>#REF!</v>
      </c>
      <c r="D984" s="89"/>
      <c r="F984" s="89"/>
      <c r="G984" s="89"/>
      <c r="H984" s="89"/>
      <c r="I984" s="89"/>
      <c r="J984" s="89"/>
    </row>
    <row r="985" spans="1:10" ht="11.25" customHeight="1">
      <c r="A985" s="88" t="e">
        <f>"HTP.P('&lt;"&amp;#REF!&amp;"&gt;' || "&amp;IF(MID(#REF!,1,6)="L_STUB","NULL","REC."&amp;#REF!)&amp;" || '&lt;/"&amp;#REF!&amp;"&gt;');"</f>
        <v>#REF!</v>
      </c>
      <c r="B985" s="89"/>
      <c r="C985" s="88" t="e">
        <f>"DECODE(C_T."&amp;#REF!&amp;", 0, NULL, C_T."&amp;#REF!&amp;") AS "&amp;#REF!&amp;","</f>
        <v>#REF!</v>
      </c>
      <c r="D985" s="89"/>
      <c r="F985" s="89"/>
      <c r="G985" s="89"/>
      <c r="H985" s="89"/>
      <c r="I985" s="89"/>
      <c r="J985" s="89"/>
    </row>
    <row r="986" spans="1:10" ht="11.25" customHeight="1">
      <c r="A986" s="88" t="e">
        <f>"HTP.P('&lt;"&amp;#REF!&amp;"&gt;' || "&amp;IF(MID(#REF!,1,6)="L_STUB","NULL","REC."&amp;#REF!)&amp;" || '&lt;/"&amp;#REF!&amp;"&gt;');"</f>
        <v>#REF!</v>
      </c>
      <c r="B986" s="89"/>
      <c r="C986" s="88" t="e">
        <f>"DECODE(C_T."&amp;#REF!&amp;", 0, NULL, C_T."&amp;#REF!&amp;") AS "&amp;#REF!&amp;","</f>
        <v>#REF!</v>
      </c>
      <c r="D986" s="89"/>
      <c r="F986" s="89"/>
      <c r="G986" s="89"/>
      <c r="H986" s="89"/>
      <c r="I986" s="89"/>
      <c r="J986" s="89"/>
    </row>
    <row r="987" spans="1:10" ht="11.25" customHeight="1">
      <c r="A987" s="88" t="e">
        <f>"HTP.P('&lt;"&amp;#REF!&amp;"&gt;' || "&amp;IF(MID(#REF!,1,6)="L_STUB","NULL","REC."&amp;#REF!)&amp;" || '&lt;/"&amp;#REF!&amp;"&gt;');"</f>
        <v>#REF!</v>
      </c>
      <c r="B987" s="89"/>
      <c r="C987" s="88" t="e">
        <f>"DECODE(C_T."&amp;#REF!&amp;", 0, NULL, C_T."&amp;#REF!&amp;") AS "&amp;#REF!&amp;","</f>
        <v>#REF!</v>
      </c>
      <c r="D987" s="89"/>
      <c r="F987" s="89"/>
      <c r="G987" s="89"/>
      <c r="H987" s="89"/>
      <c r="I987" s="89"/>
      <c r="J987" s="89"/>
    </row>
    <row r="988" spans="1:10" ht="11.25" customHeight="1">
      <c r="A988" s="88" t="e">
        <f>"HTP.P('&lt;"&amp;#REF!&amp;"&gt;' || "&amp;IF(MID(#REF!,1,6)="L_STUB","NULL","REC."&amp;#REF!)&amp;" || '&lt;/"&amp;#REF!&amp;"&gt;');"</f>
        <v>#REF!</v>
      </c>
      <c r="B988" s="89"/>
      <c r="C988" s="88" t="e">
        <f>"DECODE(C_T."&amp;#REF!&amp;", 0, NULL, C_T."&amp;#REF!&amp;") AS "&amp;#REF!&amp;","</f>
        <v>#REF!</v>
      </c>
      <c r="D988" s="89"/>
      <c r="F988" s="89"/>
      <c r="G988" s="89"/>
      <c r="H988" s="89"/>
      <c r="I988" s="89"/>
      <c r="J988" s="89"/>
    </row>
    <row r="989" spans="1:10" ht="11.25" customHeight="1">
      <c r="A989" s="88" t="e">
        <f>"HTP.P('&lt;"&amp;#REF!&amp;"&gt;' || "&amp;IF(MID(#REF!,1,6)="L_STUB","NULL","REC."&amp;#REF!)&amp;" || '&lt;/"&amp;#REF!&amp;"&gt;');"</f>
        <v>#REF!</v>
      </c>
      <c r="B989" s="89"/>
      <c r="C989" s="88" t="e">
        <f>"DECODE(C_T."&amp;#REF!&amp;", 0, NULL, C_T."&amp;#REF!&amp;") AS "&amp;#REF!&amp;","</f>
        <v>#REF!</v>
      </c>
      <c r="D989" s="89"/>
      <c r="F989" s="89"/>
      <c r="G989" s="89"/>
      <c r="H989" s="89"/>
      <c r="I989" s="89"/>
      <c r="J989" s="89"/>
    </row>
    <row r="990" spans="1:10" ht="11.25" customHeight="1">
      <c r="A990" s="88" t="e">
        <f>"HTP.P('&lt;"&amp;#REF!&amp;"&gt;' || "&amp;IF(MID(#REF!,1,6)="L_STUB","NULL","REC."&amp;#REF!)&amp;" || '&lt;/"&amp;#REF!&amp;"&gt;');"</f>
        <v>#REF!</v>
      </c>
      <c r="B990" s="89"/>
      <c r="C990" s="88" t="e">
        <f>"DECODE(C_T."&amp;#REF!&amp;", 0, NULL, C_T."&amp;#REF!&amp;") AS "&amp;#REF!&amp;","</f>
        <v>#REF!</v>
      </c>
      <c r="D990" s="89"/>
      <c r="F990" s="89"/>
      <c r="G990" s="89"/>
      <c r="H990" s="89"/>
      <c r="I990" s="89"/>
      <c r="J990" s="89"/>
    </row>
    <row r="991" spans="1:10" ht="11.25" customHeight="1">
      <c r="A991" s="88" t="e">
        <f>"HTP.P('&lt;"&amp;#REF!&amp;"&gt;' || "&amp;IF(MID(#REF!,1,6)="L_STUB","NULL","REC."&amp;#REF!)&amp;" || '&lt;/"&amp;#REF!&amp;"&gt;');"</f>
        <v>#REF!</v>
      </c>
      <c r="B991" s="89"/>
      <c r="C991" s="88" t="e">
        <f>"DECODE(C_T."&amp;#REF!&amp;", 0, NULL, C_T."&amp;#REF!&amp;") AS "&amp;#REF!&amp;","</f>
        <v>#REF!</v>
      </c>
      <c r="D991" s="89"/>
      <c r="F991" s="89"/>
      <c r="G991" s="89"/>
      <c r="H991" s="89"/>
      <c r="I991" s="89"/>
      <c r="J991" s="89"/>
    </row>
    <row r="992" spans="1:10" ht="11.25" customHeight="1">
      <c r="A992" s="88" t="e">
        <f>"HTP.P('&lt;"&amp;#REF!&amp;"&gt;' || "&amp;IF(MID(#REF!,1,6)="L_STUB","NULL","REC."&amp;#REF!)&amp;" || '&lt;/"&amp;#REF!&amp;"&gt;');"</f>
        <v>#REF!</v>
      </c>
      <c r="B992" s="89"/>
      <c r="C992" s="88" t="e">
        <f>"DECODE(C_T."&amp;#REF!&amp;", 0, NULL, C_T."&amp;#REF!&amp;") AS "&amp;#REF!&amp;","</f>
        <v>#REF!</v>
      </c>
      <c r="D992" s="89"/>
      <c r="F992" s="89"/>
      <c r="G992" s="89"/>
      <c r="H992" s="89"/>
      <c r="I992" s="89"/>
      <c r="J992" s="89"/>
    </row>
    <row r="993" spans="1:10" ht="11.25" customHeight="1">
      <c r="A993" s="89"/>
      <c r="B993" s="89"/>
      <c r="C993" s="89"/>
      <c r="D993" s="89"/>
      <c r="F993" s="89"/>
      <c r="G993" s="89"/>
      <c r="H993" s="89"/>
      <c r="I993" s="89"/>
      <c r="J993" s="89"/>
    </row>
    <row r="994" spans="1:10" ht="11.25" customHeight="1">
      <c r="A994" s="89"/>
      <c r="B994" s="89"/>
      <c r="C994" s="89"/>
      <c r="D994" s="89"/>
      <c r="F994" s="89"/>
      <c r="G994" s="89"/>
      <c r="H994" s="89"/>
      <c r="I994" s="89"/>
      <c r="J994" s="89"/>
    </row>
    <row r="995" spans="1:10" ht="11.25" customHeight="1">
      <c r="A995" s="89"/>
      <c r="B995" s="89"/>
      <c r="C995" s="89"/>
      <c r="D995" s="89"/>
      <c r="F995" s="89"/>
      <c r="G995" s="89"/>
      <c r="H995" s="89"/>
      <c r="I995" s="89"/>
      <c r="J995" s="89"/>
    </row>
    <row r="996" spans="1:10" ht="11.25" customHeight="1">
      <c r="A996" s="89"/>
      <c r="B996" s="89"/>
      <c r="C996" s="89"/>
      <c r="D996" s="89"/>
      <c r="F996" s="89"/>
      <c r="G996" s="89"/>
      <c r="H996" s="89"/>
      <c r="I996" s="89"/>
      <c r="J996" s="89"/>
    </row>
    <row r="997" spans="1:10" ht="11.25" customHeight="1">
      <c r="A997" s="89"/>
      <c r="B997" s="89"/>
      <c r="C997" s="89"/>
      <c r="D997" s="89"/>
      <c r="F997" s="89"/>
      <c r="G997" s="89"/>
      <c r="H997" s="89"/>
      <c r="I997" s="89"/>
      <c r="J997" s="89"/>
    </row>
    <row r="998" spans="1:10" ht="11.25" customHeight="1">
      <c r="A998" s="89"/>
      <c r="B998" s="89"/>
      <c r="C998" s="89"/>
      <c r="D998" s="89"/>
      <c r="F998" s="89"/>
      <c r="G998" s="89"/>
      <c r="H998" s="89"/>
      <c r="I998" s="89"/>
      <c r="J998" s="89"/>
    </row>
    <row r="999" spans="1:10" ht="11.25" customHeight="1">
      <c r="A999" s="89"/>
      <c r="B999" s="89"/>
      <c r="C999" s="89"/>
      <c r="D999" s="89"/>
      <c r="F999" s="89"/>
      <c r="G999" s="89"/>
      <c r="H999" s="89"/>
      <c r="I999" s="89"/>
      <c r="J999" s="89"/>
    </row>
    <row r="1000" spans="1:10" ht="11.25" customHeight="1">
      <c r="A1000" s="89"/>
      <c r="B1000" s="89"/>
      <c r="C1000" s="89"/>
      <c r="D1000" s="89"/>
      <c r="F1000" s="89"/>
      <c r="G1000" s="89"/>
      <c r="H1000" s="89"/>
      <c r="I1000" s="89"/>
      <c r="J1000" s="89"/>
    </row>
    <row r="1001" spans="1:10" ht="11.25" customHeight="1">
      <c r="A1001" s="89"/>
      <c r="B1001" s="89"/>
      <c r="C1001" s="89"/>
      <c r="D1001" s="89"/>
      <c r="F1001" s="89"/>
      <c r="G1001" s="89"/>
      <c r="H1001" s="89"/>
      <c r="I1001" s="89"/>
      <c r="J1001" s="89"/>
    </row>
    <row r="1002" spans="1:10" ht="11.25" customHeight="1">
      <c r="A1002" s="89"/>
      <c r="B1002" s="89"/>
      <c r="C1002" s="89"/>
      <c r="D1002" s="89"/>
      <c r="F1002" s="89"/>
      <c r="G1002" s="89"/>
      <c r="H1002" s="89"/>
      <c r="I1002" s="89"/>
      <c r="J1002" s="89"/>
    </row>
    <row r="1003" spans="1:10" ht="11.25" customHeight="1">
      <c r="A1003" s="89"/>
      <c r="B1003" s="89"/>
      <c r="C1003" s="89"/>
      <c r="D1003" s="89"/>
      <c r="F1003" s="89"/>
      <c r="G1003" s="89"/>
      <c r="H1003" s="89"/>
      <c r="I1003" s="89"/>
      <c r="J1003" s="89"/>
    </row>
    <row r="1004" spans="1:10" ht="11.25" customHeight="1">
      <c r="A1004" s="89"/>
      <c r="B1004" s="89"/>
      <c r="C1004" s="89"/>
      <c r="D1004" s="89"/>
      <c r="F1004" s="89"/>
      <c r="G1004" s="89"/>
      <c r="H1004" s="89"/>
      <c r="I1004" s="89"/>
      <c r="J1004" s="89"/>
    </row>
    <row r="1005" spans="1:10" ht="11.25" customHeight="1">
      <c r="A1005" s="89"/>
      <c r="B1005" s="89"/>
      <c r="C1005" s="89"/>
      <c r="D1005" s="89"/>
      <c r="F1005" s="89"/>
      <c r="G1005" s="89"/>
      <c r="H1005" s="89"/>
      <c r="I1005" s="89"/>
      <c r="J1005" s="89"/>
    </row>
    <row r="1006" spans="1:10" ht="11.25" customHeight="1">
      <c r="A1006" s="89"/>
      <c r="B1006" s="89"/>
      <c r="C1006" s="89"/>
      <c r="D1006" s="89"/>
      <c r="F1006" s="89"/>
      <c r="G1006" s="89"/>
      <c r="H1006" s="89"/>
      <c r="I1006" s="89"/>
      <c r="J1006" s="89"/>
    </row>
    <row r="1007" spans="1:10" ht="11.25" customHeight="1">
      <c r="A1007" s="89"/>
      <c r="B1007" s="89"/>
      <c r="C1007" s="89"/>
      <c r="D1007" s="89"/>
      <c r="F1007" s="89"/>
      <c r="G1007" s="89"/>
      <c r="H1007" s="89"/>
      <c r="I1007" s="89"/>
      <c r="J1007" s="89"/>
    </row>
    <row r="1008" spans="1:10" ht="11.25" customHeight="1">
      <c r="A1008" s="89"/>
      <c r="B1008" s="89"/>
      <c r="C1008" s="89"/>
      <c r="D1008" s="89"/>
      <c r="F1008" s="89"/>
      <c r="G1008" s="89"/>
      <c r="H1008" s="89"/>
      <c r="I1008" s="89"/>
      <c r="J1008" s="89"/>
    </row>
    <row r="1009" spans="1:10" ht="11.25" customHeight="1">
      <c r="A1009" s="89"/>
      <c r="B1009" s="89"/>
      <c r="C1009" s="89"/>
      <c r="D1009" s="89"/>
      <c r="F1009" s="89"/>
      <c r="G1009" s="89"/>
      <c r="H1009" s="89"/>
      <c r="I1009" s="89"/>
      <c r="J1009" s="89"/>
    </row>
    <row r="1010" spans="1:10" ht="11.25" customHeight="1">
      <c r="A1010" s="89"/>
      <c r="B1010" s="89"/>
      <c r="C1010" s="89"/>
      <c r="D1010" s="89"/>
      <c r="F1010" s="89"/>
      <c r="G1010" s="89"/>
      <c r="H1010" s="89"/>
      <c r="I1010" s="89"/>
      <c r="J1010" s="89"/>
    </row>
    <row r="1011" spans="1:10" ht="11.25" customHeight="1">
      <c r="A1011" s="89"/>
      <c r="B1011" s="89"/>
      <c r="C1011" s="89"/>
      <c r="D1011" s="89"/>
      <c r="F1011" s="89"/>
      <c r="G1011" s="89"/>
      <c r="H1011" s="89"/>
      <c r="I1011" s="89"/>
      <c r="J1011" s="89"/>
    </row>
    <row r="1012" spans="1:10" ht="11.25" customHeight="1">
      <c r="A1012" s="89"/>
      <c r="B1012" s="89"/>
      <c r="C1012" s="89"/>
      <c r="D1012" s="89"/>
      <c r="F1012" s="89"/>
      <c r="G1012" s="89"/>
      <c r="H1012" s="89"/>
      <c r="I1012" s="89"/>
      <c r="J1012" s="89"/>
    </row>
    <row r="1013" spans="1:10" ht="11.25" customHeight="1">
      <c r="A1013" s="89"/>
      <c r="B1013" s="89"/>
      <c r="C1013" s="89"/>
      <c r="D1013" s="89"/>
      <c r="F1013" s="89"/>
      <c r="G1013" s="89"/>
      <c r="H1013" s="89"/>
      <c r="I1013" s="89"/>
      <c r="J1013" s="89"/>
    </row>
    <row r="1014" spans="1:10" ht="11.25" customHeight="1">
      <c r="A1014" s="89"/>
      <c r="B1014" s="89"/>
      <c r="C1014" s="89"/>
      <c r="D1014" s="89"/>
      <c r="F1014" s="89"/>
      <c r="G1014" s="89"/>
      <c r="H1014" s="89"/>
      <c r="I1014" s="89"/>
      <c r="J1014" s="89"/>
    </row>
    <row r="1015" spans="1:10" ht="11.25" customHeight="1">
      <c r="A1015" s="89"/>
      <c r="B1015" s="89"/>
      <c r="C1015" s="89"/>
      <c r="D1015" s="89"/>
      <c r="F1015" s="89"/>
      <c r="G1015" s="89"/>
      <c r="H1015" s="89"/>
      <c r="I1015" s="89"/>
      <c r="J1015" s="89"/>
    </row>
    <row r="1016" spans="1:10" ht="11.25" customHeight="1">
      <c r="A1016" s="89"/>
      <c r="B1016" s="89"/>
      <c r="C1016" s="89"/>
      <c r="D1016" s="89"/>
      <c r="F1016" s="89"/>
      <c r="G1016" s="89"/>
      <c r="H1016" s="89"/>
      <c r="I1016" s="89"/>
      <c r="J1016" s="89"/>
    </row>
    <row r="1017" spans="1:10" ht="11.25" customHeight="1">
      <c r="A1017" s="89"/>
      <c r="B1017" s="89"/>
      <c r="C1017" s="89"/>
      <c r="D1017" s="89"/>
      <c r="F1017" s="89"/>
      <c r="G1017" s="89"/>
      <c r="H1017" s="89"/>
      <c r="I1017" s="89"/>
      <c r="J1017" s="89"/>
    </row>
    <row r="1018" spans="1:10" ht="11.25" customHeight="1">
      <c r="A1018" s="89"/>
      <c r="B1018" s="89"/>
      <c r="C1018" s="89"/>
      <c r="D1018" s="89"/>
      <c r="F1018" s="89"/>
      <c r="G1018" s="89"/>
      <c r="H1018" s="89"/>
      <c r="I1018" s="89"/>
      <c r="J1018" s="89"/>
    </row>
    <row r="1019" spans="1:10" ht="11.25" customHeight="1">
      <c r="A1019" s="89"/>
      <c r="B1019" s="89"/>
      <c r="C1019" s="89"/>
      <c r="D1019" s="89"/>
      <c r="F1019" s="89"/>
      <c r="G1019" s="89"/>
      <c r="H1019" s="89"/>
      <c r="I1019" s="89"/>
      <c r="J1019" s="89"/>
    </row>
    <row r="1020" spans="1:10" ht="11.25" customHeight="1">
      <c r="A1020" s="89"/>
      <c r="B1020" s="89"/>
      <c r="C1020" s="89"/>
      <c r="D1020" s="89"/>
      <c r="F1020" s="89"/>
      <c r="G1020" s="89"/>
      <c r="H1020" s="89"/>
      <c r="I1020" s="89"/>
      <c r="J1020" s="89"/>
    </row>
    <row r="1021" spans="1:10" ht="11.25" customHeight="1">
      <c r="A1021" s="89"/>
      <c r="B1021" s="89"/>
      <c r="C1021" s="89"/>
      <c r="D1021" s="89"/>
      <c r="F1021" s="89"/>
      <c r="G1021" s="89"/>
      <c r="H1021" s="89"/>
      <c r="I1021" s="89"/>
      <c r="J1021" s="89"/>
    </row>
    <row r="1022" spans="1:10" ht="11.25" customHeight="1">
      <c r="A1022" s="89"/>
      <c r="B1022" s="89"/>
      <c r="C1022" s="89"/>
      <c r="D1022" s="89"/>
      <c r="F1022" s="89"/>
      <c r="G1022" s="89"/>
      <c r="H1022" s="89"/>
      <c r="I1022" s="89"/>
      <c r="J1022" s="89"/>
    </row>
    <row r="1023" spans="1:10" ht="11.25" customHeight="1">
      <c r="A1023" s="89"/>
      <c r="B1023" s="89"/>
      <c r="C1023" s="89"/>
      <c r="D1023" s="89"/>
      <c r="F1023" s="89"/>
      <c r="G1023" s="89"/>
      <c r="H1023" s="89"/>
      <c r="I1023" s="89"/>
      <c r="J1023" s="89"/>
    </row>
    <row r="1024" spans="1:10" ht="11.25" customHeight="1">
      <c r="A1024" s="89"/>
      <c r="B1024" s="89"/>
      <c r="C1024" s="89"/>
      <c r="D1024" s="89"/>
      <c r="F1024" s="89"/>
      <c r="G1024" s="89"/>
      <c r="H1024" s="89"/>
      <c r="I1024" s="89"/>
      <c r="J1024" s="89"/>
    </row>
    <row r="1025" spans="1:10" ht="11.25" customHeight="1">
      <c r="A1025" s="89"/>
      <c r="B1025" s="89"/>
      <c r="C1025" s="89"/>
      <c r="D1025" s="89"/>
      <c r="F1025" s="89"/>
      <c r="G1025" s="89"/>
      <c r="H1025" s="89"/>
      <c r="I1025" s="89"/>
      <c r="J1025" s="89"/>
    </row>
    <row r="1026" spans="1:10" ht="11.25" customHeight="1">
      <c r="A1026" s="89"/>
      <c r="B1026" s="89"/>
      <c r="C1026" s="89"/>
      <c r="D1026" s="89"/>
      <c r="F1026" s="89"/>
      <c r="G1026" s="89"/>
      <c r="H1026" s="89"/>
      <c r="I1026" s="89"/>
      <c r="J1026" s="89"/>
    </row>
    <row r="1027" spans="1:10" ht="11.25" customHeight="1">
      <c r="A1027" s="89"/>
      <c r="B1027" s="89"/>
      <c r="C1027" s="89"/>
      <c r="D1027" s="89"/>
      <c r="F1027" s="89"/>
      <c r="G1027" s="89"/>
      <c r="H1027" s="89"/>
      <c r="I1027" s="89"/>
      <c r="J1027" s="89"/>
    </row>
    <row r="1028" spans="1:10" ht="11.25" customHeight="1">
      <c r="A1028" s="89"/>
      <c r="B1028" s="89"/>
      <c r="C1028" s="89"/>
      <c r="D1028" s="89"/>
      <c r="F1028" s="89"/>
      <c r="G1028" s="89"/>
      <c r="H1028" s="89"/>
      <c r="I1028" s="89"/>
      <c r="J1028" s="89"/>
    </row>
    <row r="1029" spans="1:10" ht="11.25" customHeight="1">
      <c r="A1029" s="89"/>
      <c r="B1029" s="89"/>
      <c r="C1029" s="89"/>
      <c r="D1029" s="89"/>
      <c r="F1029" s="89"/>
      <c r="G1029" s="89"/>
      <c r="H1029" s="89"/>
      <c r="I1029" s="89"/>
      <c r="J1029" s="89"/>
    </row>
    <row r="1030" spans="1:10" ht="11.25" customHeight="1">
      <c r="A1030" s="89"/>
      <c r="B1030" s="89"/>
      <c r="C1030" s="89"/>
      <c r="D1030" s="89"/>
      <c r="F1030" s="89"/>
      <c r="G1030" s="89"/>
      <c r="H1030" s="89"/>
      <c r="I1030" s="89"/>
      <c r="J1030" s="89"/>
    </row>
    <row r="1031" spans="1:10" ht="11.25" customHeight="1">
      <c r="A1031" s="89"/>
      <c r="B1031" s="89"/>
      <c r="C1031" s="89"/>
      <c r="D1031" s="89"/>
      <c r="F1031" s="89"/>
      <c r="G1031" s="89"/>
      <c r="H1031" s="89"/>
      <c r="I1031" s="89"/>
      <c r="J1031" s="89"/>
    </row>
    <row r="1032" spans="1:10" ht="11.25" customHeight="1">
      <c r="A1032" s="89"/>
      <c r="B1032" s="89"/>
      <c r="C1032" s="89"/>
      <c r="D1032" s="89"/>
      <c r="F1032" s="89"/>
      <c r="G1032" s="89"/>
      <c r="H1032" s="89"/>
      <c r="I1032" s="89"/>
      <c r="J1032" s="89"/>
    </row>
    <row r="1033" spans="1:10" ht="11.25" customHeight="1">
      <c r="A1033" s="89"/>
      <c r="B1033" s="89"/>
      <c r="C1033" s="89"/>
      <c r="D1033" s="89"/>
      <c r="F1033" s="89"/>
      <c r="G1033" s="89"/>
      <c r="H1033" s="89"/>
      <c r="I1033" s="89"/>
      <c r="J1033" s="89"/>
    </row>
    <row r="1034" spans="1:10" ht="11.25" customHeight="1">
      <c r="A1034" s="89"/>
      <c r="B1034" s="89"/>
      <c r="C1034" s="89"/>
      <c r="D1034" s="89"/>
      <c r="F1034" s="89"/>
      <c r="G1034" s="89"/>
      <c r="H1034" s="89"/>
      <c r="I1034" s="89"/>
      <c r="J1034" s="89"/>
    </row>
    <row r="1035" spans="1:10" ht="11.25" customHeight="1">
      <c r="A1035" s="89"/>
      <c r="B1035" s="89"/>
      <c r="C1035" s="89"/>
      <c r="D1035" s="89"/>
      <c r="F1035" s="89"/>
      <c r="G1035" s="89"/>
      <c r="H1035" s="89"/>
      <c r="I1035" s="89"/>
      <c r="J1035" s="89"/>
    </row>
    <row r="1036" spans="1:10" ht="11.25" customHeight="1">
      <c r="A1036" s="89"/>
      <c r="B1036" s="89"/>
      <c r="C1036" s="89"/>
      <c r="D1036" s="89"/>
      <c r="F1036" s="89"/>
      <c r="G1036" s="89"/>
      <c r="H1036" s="89"/>
      <c r="I1036" s="89"/>
      <c r="J1036" s="89"/>
    </row>
    <row r="1037" spans="1:10" ht="11.25" customHeight="1">
      <c r="A1037" s="89"/>
      <c r="B1037" s="89"/>
      <c r="C1037" s="89"/>
      <c r="D1037" s="89"/>
      <c r="F1037" s="89"/>
      <c r="G1037" s="89"/>
      <c r="H1037" s="89"/>
      <c r="I1037" s="89"/>
      <c r="J1037" s="89"/>
    </row>
    <row r="1038" spans="1:10" ht="11.25" customHeight="1">
      <c r="A1038" s="89"/>
      <c r="B1038" s="89"/>
      <c r="C1038" s="89"/>
      <c r="D1038" s="89"/>
      <c r="F1038" s="89"/>
      <c r="G1038" s="89"/>
      <c r="H1038" s="89"/>
      <c r="I1038" s="89"/>
      <c r="J1038" s="89"/>
    </row>
    <row r="1039" spans="1:10" ht="11.25" customHeight="1">
      <c r="A1039" s="89"/>
      <c r="B1039" s="89"/>
      <c r="C1039" s="89"/>
      <c r="D1039" s="89"/>
      <c r="F1039" s="89"/>
      <c r="G1039" s="89"/>
      <c r="H1039" s="89"/>
      <c r="I1039" s="89"/>
      <c r="J1039" s="89"/>
    </row>
    <row r="1040" spans="1:10" ht="11.25" customHeight="1">
      <c r="A1040" s="89"/>
      <c r="B1040" s="89"/>
      <c r="C1040" s="89"/>
      <c r="D1040" s="89"/>
      <c r="F1040" s="89"/>
      <c r="G1040" s="89"/>
      <c r="H1040" s="89"/>
      <c r="I1040" s="89"/>
      <c r="J1040" s="89"/>
    </row>
    <row r="1041" spans="1:10" ht="11.25" customHeight="1">
      <c r="A1041" s="89"/>
      <c r="B1041" s="89"/>
      <c r="C1041" s="89"/>
      <c r="D1041" s="89"/>
      <c r="F1041" s="89"/>
      <c r="G1041" s="89"/>
      <c r="H1041" s="89"/>
      <c r="I1041" s="89"/>
      <c r="J1041" s="89"/>
    </row>
    <row r="1042" spans="1:10" ht="11.25" customHeight="1">
      <c r="A1042" s="89"/>
      <c r="B1042" s="89"/>
      <c r="C1042" s="89"/>
      <c r="D1042" s="89"/>
      <c r="F1042" s="89"/>
      <c r="G1042" s="89"/>
      <c r="H1042" s="89"/>
      <c r="I1042" s="89"/>
      <c r="J1042" s="89"/>
    </row>
    <row r="1043" spans="1:10" ht="11.25" customHeight="1">
      <c r="A1043" s="89"/>
      <c r="B1043" s="89"/>
      <c r="C1043" s="89"/>
      <c r="D1043" s="89"/>
      <c r="F1043" s="89"/>
      <c r="G1043" s="89"/>
      <c r="H1043" s="89"/>
      <c r="I1043" s="89"/>
      <c r="J1043" s="89"/>
    </row>
    <row r="1044" spans="1:10" ht="11.25" customHeight="1">
      <c r="A1044" s="89"/>
      <c r="B1044" s="89"/>
      <c r="C1044" s="89"/>
      <c r="D1044" s="89"/>
      <c r="F1044" s="89"/>
      <c r="G1044" s="89"/>
      <c r="H1044" s="89"/>
      <c r="I1044" s="89"/>
      <c r="J1044" s="89"/>
    </row>
    <row r="1045" spans="1:10" ht="11.25" customHeight="1">
      <c r="A1045" s="89"/>
      <c r="B1045" s="89"/>
      <c r="C1045" s="89"/>
      <c r="D1045" s="89"/>
      <c r="F1045" s="89"/>
      <c r="G1045" s="89"/>
      <c r="H1045" s="89"/>
      <c r="I1045" s="89"/>
      <c r="J1045" s="89"/>
    </row>
    <row r="1046" spans="1:10" ht="11.25" customHeight="1">
      <c r="A1046" s="89"/>
      <c r="B1046" s="89"/>
      <c r="C1046" s="89"/>
      <c r="D1046" s="89"/>
      <c r="F1046" s="89"/>
      <c r="G1046" s="89"/>
      <c r="H1046" s="89"/>
      <c r="I1046" s="89"/>
      <c r="J1046" s="89"/>
    </row>
    <row r="1047" spans="1:10" ht="11.25" customHeight="1">
      <c r="A1047" s="89"/>
      <c r="B1047" s="89"/>
      <c r="C1047" s="89"/>
      <c r="D1047" s="89"/>
      <c r="F1047" s="89"/>
      <c r="G1047" s="89"/>
      <c r="H1047" s="89"/>
      <c r="I1047" s="89"/>
      <c r="J1047" s="89"/>
    </row>
    <row r="1048" spans="1:10" ht="11.25" customHeight="1">
      <c r="A1048" s="89"/>
      <c r="B1048" s="89"/>
      <c r="C1048" s="89"/>
      <c r="D1048" s="89"/>
      <c r="F1048" s="89"/>
      <c r="G1048" s="89"/>
      <c r="H1048" s="89"/>
      <c r="I1048" s="89"/>
      <c r="J1048" s="89"/>
    </row>
    <row r="1049" spans="1:10" ht="11.25" customHeight="1">
      <c r="A1049" s="89"/>
      <c r="B1049" s="89"/>
      <c r="C1049" s="89"/>
      <c r="D1049" s="89"/>
      <c r="F1049" s="89"/>
      <c r="G1049" s="89"/>
      <c r="H1049" s="89"/>
      <c r="I1049" s="89"/>
      <c r="J1049" s="89"/>
    </row>
    <row r="1050" spans="1:10" ht="11.25" customHeight="1">
      <c r="A1050" s="89"/>
      <c r="B1050" s="89"/>
      <c r="C1050" s="89"/>
      <c r="D1050" s="89"/>
      <c r="F1050" s="89"/>
      <c r="G1050" s="89"/>
      <c r="H1050" s="89"/>
      <c r="I1050" s="89"/>
      <c r="J1050" s="89"/>
    </row>
    <row r="1051" spans="1:10" ht="11.25" customHeight="1">
      <c r="A1051" s="89"/>
      <c r="B1051" s="89"/>
      <c r="C1051" s="89"/>
      <c r="D1051" s="89"/>
      <c r="F1051" s="89"/>
      <c r="G1051" s="89"/>
      <c r="H1051" s="89"/>
      <c r="I1051" s="89"/>
      <c r="J1051" s="89"/>
    </row>
    <row r="1052" spans="1:10" ht="11.25" customHeight="1">
      <c r="A1052" s="89"/>
      <c r="B1052" s="89"/>
      <c r="C1052" s="89"/>
      <c r="D1052" s="89"/>
      <c r="F1052" s="89"/>
      <c r="G1052" s="89"/>
      <c r="H1052" s="89"/>
      <c r="I1052" s="89"/>
      <c r="J1052" s="89"/>
    </row>
    <row r="1053" spans="1:10" ht="11.25" customHeight="1">
      <c r="A1053" s="89"/>
      <c r="B1053" s="89"/>
      <c r="C1053" s="89"/>
      <c r="D1053" s="89"/>
      <c r="F1053" s="89"/>
      <c r="G1053" s="89"/>
      <c r="H1053" s="89"/>
      <c r="I1053" s="89"/>
      <c r="J1053" s="89"/>
    </row>
    <row r="1054" spans="1:10" ht="11.25" customHeight="1">
      <c r="A1054" s="89"/>
      <c r="B1054" s="89"/>
      <c r="C1054" s="89"/>
      <c r="D1054" s="89"/>
      <c r="F1054" s="89"/>
      <c r="G1054" s="89"/>
      <c r="H1054" s="89"/>
      <c r="I1054" s="89"/>
      <c r="J1054" s="89"/>
    </row>
    <row r="1055" spans="1:10" ht="11.25" customHeight="1">
      <c r="A1055" s="89"/>
      <c r="B1055" s="89"/>
      <c r="C1055" s="89"/>
      <c r="D1055" s="89"/>
      <c r="F1055" s="89"/>
      <c r="G1055" s="89"/>
      <c r="H1055" s="89"/>
      <c r="I1055" s="89"/>
      <c r="J1055" s="89"/>
    </row>
    <row r="1056" spans="1:10" ht="11.25" customHeight="1">
      <c r="A1056" s="89"/>
      <c r="B1056" s="89"/>
      <c r="C1056" s="89"/>
      <c r="D1056" s="89"/>
      <c r="F1056" s="89"/>
      <c r="G1056" s="89"/>
      <c r="H1056" s="89"/>
      <c r="I1056" s="89"/>
      <c r="J1056" s="89"/>
    </row>
    <row r="1057" spans="1:10" ht="11.25" customHeight="1">
      <c r="A1057" s="89"/>
      <c r="B1057" s="89"/>
      <c r="C1057" s="89"/>
      <c r="D1057" s="89"/>
      <c r="F1057" s="89"/>
      <c r="G1057" s="89"/>
      <c r="H1057" s="89"/>
      <c r="I1057" s="89"/>
      <c r="J1057" s="89"/>
    </row>
    <row r="1058" spans="1:10" ht="11.25" customHeight="1">
      <c r="A1058" s="89"/>
      <c r="B1058" s="89"/>
      <c r="C1058" s="89"/>
      <c r="D1058" s="89"/>
      <c r="F1058" s="89"/>
      <c r="G1058" s="89"/>
      <c r="H1058" s="89"/>
      <c r="I1058" s="89"/>
      <c r="J1058" s="89"/>
    </row>
    <row r="1059" spans="1:10" ht="11.25" customHeight="1">
      <c r="A1059" s="89"/>
      <c r="B1059" s="89"/>
      <c r="C1059" s="89"/>
      <c r="D1059" s="89"/>
      <c r="F1059" s="89"/>
      <c r="G1059" s="89"/>
      <c r="H1059" s="89"/>
      <c r="I1059" s="89"/>
      <c r="J1059" s="89"/>
    </row>
    <row r="1060" spans="1:10" ht="11.25" customHeight="1">
      <c r="A1060" s="89"/>
      <c r="B1060" s="89"/>
      <c r="C1060" s="89"/>
      <c r="D1060" s="89"/>
      <c r="F1060" s="89"/>
      <c r="G1060" s="89"/>
      <c r="H1060" s="89"/>
      <c r="I1060" s="89"/>
      <c r="J1060" s="89"/>
    </row>
    <row r="1061" spans="1:10" ht="11.25" customHeight="1">
      <c r="A1061" s="89"/>
      <c r="B1061" s="89"/>
      <c r="C1061" s="89"/>
      <c r="D1061" s="89"/>
      <c r="F1061" s="89"/>
      <c r="G1061" s="89"/>
      <c r="H1061" s="89"/>
      <c r="I1061" s="89"/>
      <c r="J1061" s="89"/>
    </row>
    <row r="1062" spans="1:10" ht="11.25" customHeight="1">
      <c r="A1062" s="89"/>
      <c r="B1062" s="89"/>
      <c r="C1062" s="89"/>
      <c r="D1062" s="89"/>
      <c r="F1062" s="89"/>
      <c r="G1062" s="89"/>
      <c r="H1062" s="89"/>
      <c r="I1062" s="89"/>
      <c r="J1062" s="89"/>
    </row>
    <row r="1063" spans="1:10" ht="11.25" customHeight="1">
      <c r="A1063" s="89"/>
      <c r="B1063" s="89"/>
      <c r="C1063" s="89"/>
      <c r="D1063" s="89"/>
      <c r="F1063" s="89"/>
      <c r="G1063" s="89"/>
      <c r="H1063" s="89"/>
      <c r="I1063" s="89"/>
      <c r="J1063" s="89"/>
    </row>
    <row r="1064" spans="1:10" ht="11.25" customHeight="1">
      <c r="A1064" s="89"/>
      <c r="B1064" s="89"/>
      <c r="C1064" s="89"/>
      <c r="D1064" s="89"/>
      <c r="F1064" s="89"/>
      <c r="G1064" s="89"/>
      <c r="H1064" s="89"/>
      <c r="I1064" s="89"/>
      <c r="J1064" s="89"/>
    </row>
    <row r="1065" spans="1:10" ht="11.25" customHeight="1">
      <c r="A1065" s="89"/>
      <c r="B1065" s="89"/>
      <c r="C1065" s="89"/>
      <c r="D1065" s="89"/>
      <c r="F1065" s="89"/>
      <c r="G1065" s="89"/>
      <c r="H1065" s="89"/>
      <c r="I1065" s="89"/>
      <c r="J1065" s="89"/>
    </row>
    <row r="1066" spans="1:10" ht="11.25" customHeight="1">
      <c r="A1066" s="89"/>
      <c r="B1066" s="89"/>
      <c r="C1066" s="89"/>
      <c r="D1066" s="89"/>
      <c r="F1066" s="89"/>
      <c r="G1066" s="89"/>
      <c r="H1066" s="89"/>
      <c r="I1066" s="89"/>
      <c r="J1066" s="89"/>
    </row>
    <row r="1067" spans="1:10" ht="11.25" customHeight="1">
      <c r="A1067" s="89"/>
      <c r="B1067" s="89"/>
      <c r="C1067" s="89"/>
      <c r="D1067" s="89"/>
      <c r="F1067" s="89"/>
      <c r="G1067" s="89"/>
      <c r="H1067" s="89"/>
      <c r="I1067" s="89"/>
      <c r="J1067" s="89"/>
    </row>
    <row r="1068" spans="1:10" ht="11.25" customHeight="1">
      <c r="A1068" s="89"/>
      <c r="B1068" s="89"/>
      <c r="C1068" s="89"/>
      <c r="D1068" s="89"/>
      <c r="F1068" s="89"/>
      <c r="G1068" s="89"/>
      <c r="H1068" s="89"/>
      <c r="I1068" s="89"/>
      <c r="J1068" s="89"/>
    </row>
    <row r="1069" spans="1:10" ht="11.25" customHeight="1">
      <c r="A1069" s="89"/>
      <c r="B1069" s="89"/>
      <c r="C1069" s="89"/>
      <c r="D1069" s="89"/>
      <c r="F1069" s="89"/>
      <c r="G1069" s="89"/>
      <c r="H1069" s="89"/>
      <c r="I1069" s="89"/>
      <c r="J1069" s="89"/>
    </row>
    <row r="1070" spans="1:10" ht="11.25" customHeight="1">
      <c r="A1070" s="89"/>
      <c r="B1070" s="89"/>
      <c r="C1070" s="89"/>
      <c r="D1070" s="89"/>
      <c r="F1070" s="89"/>
      <c r="G1070" s="89"/>
      <c r="H1070" s="89"/>
      <c r="I1070" s="89"/>
      <c r="J1070" s="89"/>
    </row>
    <row r="1071" spans="1:10" ht="11.25" customHeight="1">
      <c r="A1071" s="89"/>
      <c r="B1071" s="89"/>
      <c r="C1071" s="89"/>
      <c r="D1071" s="89"/>
      <c r="F1071" s="89"/>
      <c r="G1071" s="89"/>
      <c r="H1071" s="89"/>
      <c r="I1071" s="89"/>
      <c r="J1071" s="89"/>
    </row>
    <row r="1072" spans="1:10" ht="11.25" customHeight="1">
      <c r="A1072" s="89"/>
      <c r="B1072" s="89"/>
      <c r="C1072" s="89"/>
      <c r="D1072" s="89"/>
      <c r="F1072" s="89"/>
      <c r="G1072" s="89"/>
      <c r="H1072" s="89"/>
      <c r="I1072" s="89"/>
      <c r="J1072" s="89"/>
    </row>
    <row r="1073" spans="1:10" ht="11.25" customHeight="1">
      <c r="A1073" s="89"/>
      <c r="B1073" s="89"/>
      <c r="C1073" s="89"/>
      <c r="D1073" s="89"/>
      <c r="F1073" s="89"/>
      <c r="G1073" s="89"/>
      <c r="H1073" s="89"/>
      <c r="I1073" s="89"/>
      <c r="J1073" s="89"/>
    </row>
    <row r="1074" spans="1:10" ht="11.25" customHeight="1">
      <c r="A1074" s="89"/>
      <c r="B1074" s="89"/>
      <c r="C1074" s="89"/>
      <c r="D1074" s="89"/>
      <c r="F1074" s="89"/>
      <c r="G1074" s="89"/>
      <c r="H1074" s="89"/>
      <c r="I1074" s="89"/>
      <c r="J1074" s="89"/>
    </row>
    <row r="1075" spans="1:10" ht="11.25" customHeight="1">
      <c r="A1075" s="89"/>
      <c r="B1075" s="89"/>
      <c r="C1075" s="89"/>
      <c r="D1075" s="89"/>
      <c r="F1075" s="89"/>
      <c r="G1075" s="89"/>
      <c r="H1075" s="89"/>
      <c r="I1075" s="89"/>
      <c r="J1075" s="89"/>
    </row>
    <row r="1076" spans="1:10" ht="10.5" customHeight="1">
      <c r="A1076" s="89"/>
      <c r="B1076" s="89"/>
      <c r="C1076" s="89"/>
      <c r="G1076" s="89"/>
    </row>
    <row r="1077" spans="1:10" ht="10.5" customHeight="1">
      <c r="A1077" s="89"/>
      <c r="B1077" s="89"/>
      <c r="C1077" s="89"/>
      <c r="G1077" s="89"/>
    </row>
    <row r="1078" spans="1:10" ht="10.5" customHeight="1">
      <c r="A1078" s="89"/>
      <c r="B1078" s="89"/>
      <c r="C1078" s="89"/>
      <c r="G1078" s="89"/>
    </row>
    <row r="1079" spans="1:10" ht="10.5" customHeight="1">
      <c r="A1079" s="89"/>
      <c r="B1079" s="89"/>
      <c r="C1079" s="89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44" customWidth="1"/>
    <col min="3" max="3" width="3.7109375" style="144" customWidth="1"/>
    <col min="4" max="4" width="10.7109375" style="144" customWidth="1"/>
    <col min="5" max="5" width="12.7109375" style="144" customWidth="1"/>
    <col min="6" max="6" width="10.7109375" style="144" customWidth="1"/>
    <col min="7" max="7" width="6.7109375" style="144" customWidth="1"/>
    <col min="8" max="12" width="5.7109375" style="144" customWidth="1"/>
    <col min="13" max="13" width="2.7109375" style="144" customWidth="1"/>
    <col min="14" max="19" width="5.7109375" style="144" customWidth="1"/>
    <col min="20" max="20" width="38.7109375" style="144" customWidth="1"/>
  </cols>
  <sheetData>
    <row r="2" spans="1:20" ht="10.5" customHeight="1">
      <c r="A2" s="192" t="s">
        <v>683</v>
      </c>
      <c r="B2" s="192"/>
    </row>
    <row r="3" spans="1:20" s="158" customFormat="1" ht="12" customHeight="1">
      <c r="C3" s="130" t="s">
        <v>172</v>
      </c>
      <c r="D3" s="112" t="str">
        <f>"1.2."&amp;N3</f>
        <v>1.2.TBD</v>
      </c>
      <c r="E3" s="134"/>
      <c r="F3" s="131" t="s">
        <v>156</v>
      </c>
      <c r="G3" s="131">
        <v>30</v>
      </c>
      <c r="H3" s="60">
        <f>SUM(I3:L3)</f>
        <v>0</v>
      </c>
      <c r="I3" s="70"/>
      <c r="J3" s="70"/>
      <c r="K3" s="70"/>
      <c r="L3" s="70"/>
      <c r="N3" s="129" t="s">
        <v>684</v>
      </c>
      <c r="O3" s="128"/>
      <c r="P3" s="128"/>
      <c r="Q3" s="128"/>
      <c r="R3" s="128"/>
      <c r="S3" s="129"/>
      <c r="T3" s="129" t="s">
        <v>685</v>
      </c>
    </row>
    <row r="5" spans="1:20" ht="10.5" customHeight="1">
      <c r="A5" s="192" t="s">
        <v>686</v>
      </c>
      <c r="B5" s="192"/>
    </row>
    <row r="6" spans="1:20" s="158" customFormat="1" ht="12" customHeight="1">
      <c r="C6" s="130" t="s">
        <v>172</v>
      </c>
      <c r="D6" s="112" t="str">
        <f>"1.3."&amp;N6</f>
        <v>1.3.TBD</v>
      </c>
      <c r="E6" s="134"/>
      <c r="F6" s="131" t="s">
        <v>156</v>
      </c>
      <c r="G6" s="131" t="s">
        <v>167</v>
      </c>
      <c r="H6" s="60">
        <f>SUM(I6:L6)</f>
        <v>0</v>
      </c>
      <c r="I6" s="70"/>
      <c r="J6" s="70"/>
      <c r="K6" s="70"/>
      <c r="L6" s="70"/>
      <c r="N6" s="129" t="s">
        <v>684</v>
      </c>
      <c r="O6" s="128"/>
      <c r="P6" s="128"/>
      <c r="Q6" s="128"/>
      <c r="R6" s="128"/>
      <c r="S6" s="129"/>
      <c r="T6" s="129" t="s">
        <v>687</v>
      </c>
    </row>
    <row r="8" spans="1:20" ht="10.5" customHeight="1">
      <c r="A8" s="192" t="s">
        <v>688</v>
      </c>
      <c r="B8" s="192"/>
    </row>
    <row r="9" spans="1:20" s="158" customFormat="1" ht="12" customHeight="1">
      <c r="C9" s="130" t="s">
        <v>172</v>
      </c>
      <c r="D9" s="112" t="str">
        <f>"1.4."&amp;N9</f>
        <v>1.4.TBD</v>
      </c>
      <c r="E9" s="134"/>
      <c r="F9" s="131" t="s">
        <v>156</v>
      </c>
      <c r="G9" s="131" t="s">
        <v>171</v>
      </c>
      <c r="H9" s="60">
        <f>SUM(I9:L9)</f>
        <v>0</v>
      </c>
      <c r="I9" s="70"/>
      <c r="J9" s="70"/>
      <c r="K9" s="70"/>
      <c r="L9" s="70"/>
      <c r="N9" s="129" t="s">
        <v>684</v>
      </c>
      <c r="O9" s="128"/>
      <c r="P9" s="128"/>
      <c r="Q9" s="128"/>
      <c r="R9" s="128"/>
      <c r="S9" s="129"/>
      <c r="T9" s="129" t="s">
        <v>178</v>
      </c>
    </row>
    <row r="11" spans="1:20" ht="10.5" customHeight="1">
      <c r="A11" s="192" t="s">
        <v>689</v>
      </c>
      <c r="B11" s="192"/>
    </row>
    <row r="12" spans="1:20" s="158" customFormat="1" ht="12" customHeight="1">
      <c r="C12" s="130" t="s">
        <v>172</v>
      </c>
      <c r="D12" s="112" t="str">
        <f>"4.3."&amp;N12</f>
        <v>4.3.TBD</v>
      </c>
      <c r="E12" s="134"/>
      <c r="F12" s="131" t="s">
        <v>156</v>
      </c>
      <c r="G12" s="131" t="s">
        <v>227</v>
      </c>
      <c r="H12" s="60">
        <f>SUM(I12:L12)</f>
        <v>0</v>
      </c>
      <c r="I12" s="70"/>
      <c r="J12" s="70"/>
      <c r="K12" s="70"/>
      <c r="L12" s="70"/>
      <c r="N12" s="129" t="s">
        <v>684</v>
      </c>
      <c r="O12" s="128"/>
      <c r="P12" s="128"/>
      <c r="Q12" s="128"/>
      <c r="R12" s="128"/>
      <c r="S12" s="129"/>
      <c r="T12" s="129" t="s">
        <v>228</v>
      </c>
    </row>
    <row r="14" spans="1:20" ht="10.5" customHeight="1">
      <c r="A14" s="192" t="s">
        <v>690</v>
      </c>
      <c r="B14" s="192"/>
    </row>
    <row r="15" spans="1:20" s="158" customFormat="1" ht="12" customHeight="1">
      <c r="C15" s="130" t="s">
        <v>172</v>
      </c>
      <c r="D15" s="112" t="str">
        <f>"12.2."&amp;N15</f>
        <v>12.2.TBD</v>
      </c>
      <c r="E15" s="134"/>
      <c r="F15" s="133" t="s">
        <v>259</v>
      </c>
      <c r="G15" s="133" t="s">
        <v>264</v>
      </c>
      <c r="H15" s="60">
        <f>SUM(I15:L15)</f>
        <v>0</v>
      </c>
      <c r="I15" s="70"/>
      <c r="J15" s="70"/>
      <c r="K15" s="70"/>
      <c r="L15" s="70"/>
      <c r="N15" s="129" t="s">
        <v>684</v>
      </c>
      <c r="O15" s="128"/>
      <c r="P15" s="128"/>
      <c r="Q15" s="128"/>
      <c r="R15" s="128"/>
      <c r="S15" s="129"/>
      <c r="T15" s="129" t="s">
        <v>691</v>
      </c>
    </row>
    <row r="17" spans="1:20" ht="10.5" customHeight="1">
      <c r="A17" s="192" t="s">
        <v>692</v>
      </c>
      <c r="B17" s="192"/>
    </row>
    <row r="18" spans="1:20" s="158" customFormat="1" ht="12" customHeight="1">
      <c r="C18" s="130" t="s">
        <v>172</v>
      </c>
      <c r="D18" s="112" t="str">
        <f>"12.3."&amp;N18</f>
        <v>12.3.TBD</v>
      </c>
      <c r="E18" s="134"/>
      <c r="F18" s="133" t="s">
        <v>259</v>
      </c>
      <c r="G18" s="133" t="s">
        <v>267</v>
      </c>
      <c r="H18" s="60">
        <f>SUM(I18:L18)</f>
        <v>0</v>
      </c>
      <c r="I18" s="70"/>
      <c r="J18" s="70"/>
      <c r="K18" s="70"/>
      <c r="L18" s="70"/>
      <c r="N18" s="129" t="s">
        <v>684</v>
      </c>
      <c r="O18" s="128"/>
      <c r="P18" s="128"/>
      <c r="Q18" s="128"/>
      <c r="R18" s="128"/>
      <c r="S18" s="129"/>
      <c r="T18" s="129" t="s">
        <v>693</v>
      </c>
    </row>
    <row r="20" spans="1:20" ht="10.5" customHeight="1">
      <c r="A20" s="192" t="s">
        <v>694</v>
      </c>
      <c r="B20" s="192"/>
    </row>
    <row r="21" spans="1:20" s="158" customFormat="1" ht="12" customHeight="1">
      <c r="C21" s="130" t="s">
        <v>172</v>
      </c>
      <c r="D21" s="112" t="str">
        <f>"12.4."&amp;N21</f>
        <v>12.4.TBD</v>
      </c>
      <c r="E21" s="134"/>
      <c r="F21" s="133" t="s">
        <v>259</v>
      </c>
      <c r="G21" s="133" t="s">
        <v>270</v>
      </c>
      <c r="H21" s="60">
        <f>SUM(I21:L21)</f>
        <v>0</v>
      </c>
      <c r="I21" s="70"/>
      <c r="J21" s="70"/>
      <c r="K21" s="70"/>
      <c r="L21" s="70"/>
      <c r="N21" s="129" t="s">
        <v>684</v>
      </c>
      <c r="O21" s="128"/>
      <c r="P21" s="128"/>
      <c r="Q21" s="128"/>
      <c r="R21" s="128"/>
      <c r="S21" s="129"/>
      <c r="T21" s="129" t="s">
        <v>271</v>
      </c>
    </row>
    <row r="23" spans="1:20" ht="10.5" customHeight="1">
      <c r="A23" s="192" t="s">
        <v>695</v>
      </c>
      <c r="B23" s="192"/>
    </row>
    <row r="24" spans="1:20" s="158" customFormat="1" ht="12" customHeight="1">
      <c r="C24" s="130" t="s">
        <v>172</v>
      </c>
      <c r="D24" s="112" t="str">
        <f>"15.3."&amp;N24</f>
        <v>15.3.TBD</v>
      </c>
      <c r="E24" s="134"/>
      <c r="F24" s="133" t="s">
        <v>259</v>
      </c>
      <c r="G24" s="133" t="s">
        <v>298</v>
      </c>
      <c r="H24" s="60">
        <f>SUM(I24:L24)</f>
        <v>0</v>
      </c>
      <c r="I24" s="70"/>
      <c r="J24" s="70"/>
      <c r="K24" s="70"/>
      <c r="L24" s="70"/>
      <c r="N24" s="129" t="s">
        <v>684</v>
      </c>
      <c r="O24" s="128"/>
      <c r="P24" s="128"/>
      <c r="Q24" s="128"/>
      <c r="R24" s="128"/>
      <c r="S24" s="129"/>
      <c r="T24" s="129" t="s">
        <v>299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44"/>
    <col min="2" max="2" width="34.140625" style="144" customWidth="1"/>
    <col min="3" max="3" width="35.7109375" style="144" customWidth="1"/>
  </cols>
  <sheetData>
    <row r="1" spans="2:5" ht="11.25" customHeight="1">
      <c r="B1" s="159" t="s">
        <v>696</v>
      </c>
      <c r="C1" s="159" t="s">
        <v>697</v>
      </c>
    </row>
    <row r="2" spans="2:5" ht="11.25" customHeight="1">
      <c r="B2" s="50" t="s">
        <v>698</v>
      </c>
      <c r="C2" s="50" t="s">
        <v>699</v>
      </c>
      <c r="D2" t="s">
        <v>700</v>
      </c>
      <c r="E2" t="s">
        <v>701</v>
      </c>
    </row>
    <row r="3" spans="2:5" ht="10.5" customHeight="1">
      <c r="B3" s="1" t="s">
        <v>702</v>
      </c>
      <c r="C3" s="1" t="s">
        <v>703</v>
      </c>
      <c r="D3">
        <v>2024</v>
      </c>
      <c r="E3" t="s">
        <v>704</v>
      </c>
    </row>
    <row r="4" spans="2:5" ht="10.5" customHeight="1">
      <c r="B4" s="1" t="s">
        <v>705</v>
      </c>
      <c r="C4" s="1" t="s">
        <v>706</v>
      </c>
      <c r="D4">
        <v>2024</v>
      </c>
      <c r="E4" t="s">
        <v>704</v>
      </c>
    </row>
    <row r="5" spans="2:5" ht="10.5" customHeight="1">
      <c r="B5" s="1" t="s">
        <v>707</v>
      </c>
      <c r="C5" s="1" t="s">
        <v>708</v>
      </c>
      <c r="D5">
        <v>2024</v>
      </c>
      <c r="E5" t="s">
        <v>704</v>
      </c>
    </row>
    <row r="6" spans="2:5" ht="10.5" customHeight="1">
      <c r="B6" s="1" t="s">
        <v>709</v>
      </c>
      <c r="C6" s="1" t="s">
        <v>710</v>
      </c>
      <c r="D6">
        <v>2024</v>
      </c>
      <c r="E6" t="s">
        <v>704</v>
      </c>
    </row>
    <row r="7" spans="2:5" ht="10.5" customHeight="1">
      <c r="B7" s="1" t="s">
        <v>711</v>
      </c>
      <c r="C7" s="1" t="s">
        <v>712</v>
      </c>
      <c r="D7">
        <v>2024</v>
      </c>
      <c r="E7" t="s">
        <v>704</v>
      </c>
    </row>
    <row r="8" spans="2:5" ht="10.5" customHeight="1">
      <c r="B8" s="1" t="s">
        <v>713</v>
      </c>
      <c r="C8" s="1" t="s">
        <v>714</v>
      </c>
      <c r="D8">
        <v>2024</v>
      </c>
      <c r="E8" t="s">
        <v>704</v>
      </c>
    </row>
    <row r="9" spans="2:5" ht="10.5" customHeight="1">
      <c r="B9" s="1" t="s">
        <v>715</v>
      </c>
      <c r="C9" s="1" t="s">
        <v>716</v>
      </c>
      <c r="D9">
        <v>2024</v>
      </c>
      <c r="E9" t="s">
        <v>704</v>
      </c>
    </row>
    <row r="10" spans="2:5" ht="10.5" customHeight="1">
      <c r="B10" s="1" t="s">
        <v>717</v>
      </c>
      <c r="C10" s="1" t="s">
        <v>718</v>
      </c>
      <c r="D10">
        <v>2024</v>
      </c>
      <c r="E10" t="s">
        <v>704</v>
      </c>
    </row>
    <row r="11" spans="2:5" ht="10.5" customHeight="1">
      <c r="B11" s="1" t="s">
        <v>719</v>
      </c>
      <c r="C11" s="1" t="s">
        <v>720</v>
      </c>
      <c r="D11">
        <v>2024</v>
      </c>
      <c r="E11" t="s">
        <v>704</v>
      </c>
    </row>
    <row r="12" spans="2:5" ht="10.5" customHeight="1">
      <c r="B12" s="1" t="s">
        <v>721</v>
      </c>
      <c r="C12" s="1" t="s">
        <v>722</v>
      </c>
      <c r="D12">
        <v>2024</v>
      </c>
      <c r="E12" t="s">
        <v>704</v>
      </c>
    </row>
    <row r="13" spans="2:5" ht="10.5" customHeight="1">
      <c r="B13" s="1" t="s">
        <v>723</v>
      </c>
      <c r="C13" s="1" t="s">
        <v>724</v>
      </c>
      <c r="D13">
        <v>2024</v>
      </c>
      <c r="E13" t="s">
        <v>704</v>
      </c>
    </row>
    <row r="14" spans="2:5" ht="10.5" customHeight="1">
      <c r="B14" s="1" t="s">
        <v>725</v>
      </c>
      <c r="C14" s="1" t="s">
        <v>726</v>
      </c>
      <c r="D14">
        <v>2024</v>
      </c>
      <c r="E14" t="s">
        <v>704</v>
      </c>
    </row>
    <row r="15" spans="2:5" ht="10.5" customHeight="1">
      <c r="B15" s="1" t="s">
        <v>727</v>
      </c>
      <c r="C15" s="1" t="s">
        <v>728</v>
      </c>
      <c r="D15">
        <v>2024</v>
      </c>
      <c r="E15" t="s">
        <v>704</v>
      </c>
    </row>
    <row r="16" spans="2:5" ht="10.5" customHeight="1">
      <c r="B16" s="1" t="s">
        <v>729</v>
      </c>
      <c r="C16" s="1" t="s">
        <v>730</v>
      </c>
      <c r="D16">
        <v>2024</v>
      </c>
      <c r="E16" t="s">
        <v>704</v>
      </c>
    </row>
    <row r="17" spans="2:5" ht="10.5" customHeight="1">
      <c r="B17" s="1" t="s">
        <v>731</v>
      </c>
      <c r="C17" s="1" t="s">
        <v>732</v>
      </c>
      <c r="D17">
        <v>2024</v>
      </c>
      <c r="E17" t="s">
        <v>704</v>
      </c>
    </row>
    <row r="18" spans="2:5" ht="10.5" customHeight="1">
      <c r="B18" s="1" t="s">
        <v>733</v>
      </c>
      <c r="C18" s="1" t="s">
        <v>734</v>
      </c>
      <c r="D18">
        <v>2024</v>
      </c>
      <c r="E18" t="s">
        <v>704</v>
      </c>
    </row>
    <row r="19" spans="2:5" ht="10.5" customHeight="1">
      <c r="B19" s="1" t="s">
        <v>733</v>
      </c>
      <c r="C19" s="1" t="s">
        <v>735</v>
      </c>
      <c r="D19">
        <v>2024</v>
      </c>
      <c r="E19" t="s">
        <v>704</v>
      </c>
    </row>
    <row r="20" spans="2:5" ht="10.5" customHeight="1">
      <c r="B20" s="1" t="s">
        <v>733</v>
      </c>
      <c r="C20" s="1" t="s">
        <v>736</v>
      </c>
      <c r="D20">
        <v>2024</v>
      </c>
      <c r="E20" t="s">
        <v>704</v>
      </c>
    </row>
    <row r="21" spans="2:5" ht="10.5" customHeight="1">
      <c r="B21" s="1" t="s">
        <v>733</v>
      </c>
      <c r="C21" s="1" t="s">
        <v>737</v>
      </c>
      <c r="D21">
        <v>2024</v>
      </c>
      <c r="E21" t="s">
        <v>704</v>
      </c>
    </row>
    <row r="22" spans="2:5" ht="10.5" customHeight="1">
      <c r="B22" s="1" t="s">
        <v>733</v>
      </c>
      <c r="C22" s="1" t="s">
        <v>738</v>
      </c>
      <c r="D22">
        <v>2024</v>
      </c>
      <c r="E22" t="s">
        <v>704</v>
      </c>
    </row>
    <row r="23" spans="2:5" ht="10.5" customHeight="1">
      <c r="B23" s="1" t="s">
        <v>733</v>
      </c>
      <c r="C23" s="1" t="s">
        <v>739</v>
      </c>
      <c r="D23">
        <v>2024</v>
      </c>
      <c r="E23" t="s">
        <v>704</v>
      </c>
    </row>
    <row r="24" spans="2:5" ht="10.5" customHeight="1">
      <c r="B24" s="1" t="s">
        <v>733</v>
      </c>
      <c r="C24" s="1" t="s">
        <v>740</v>
      </c>
      <c r="D24">
        <v>2024</v>
      </c>
      <c r="E24" t="s">
        <v>704</v>
      </c>
    </row>
    <row r="25" spans="2:5" ht="10.5" customHeight="1">
      <c r="B25" s="1" t="s">
        <v>733</v>
      </c>
      <c r="C25" s="1" t="s">
        <v>741</v>
      </c>
      <c r="D25">
        <v>2024</v>
      </c>
      <c r="E25" t="s">
        <v>704</v>
      </c>
    </row>
    <row r="26" spans="2:5" ht="10.5" customHeight="1">
      <c r="B26" s="1" t="s">
        <v>733</v>
      </c>
      <c r="C26" s="1" t="s">
        <v>742</v>
      </c>
      <c r="D26">
        <v>2024</v>
      </c>
      <c r="E26" t="s">
        <v>704</v>
      </c>
    </row>
    <row r="27" spans="2:5" ht="10.5" customHeight="1">
      <c r="B27" s="1" t="s">
        <v>733</v>
      </c>
      <c r="C27" s="1" t="s">
        <v>743</v>
      </c>
      <c r="D27">
        <v>2024</v>
      </c>
      <c r="E27" t="s">
        <v>704</v>
      </c>
    </row>
    <row r="28" spans="2:5" ht="10.5" customHeight="1">
      <c r="B28" s="1" t="s">
        <v>733</v>
      </c>
      <c r="C28" s="1" t="s">
        <v>744</v>
      </c>
      <c r="D28">
        <v>2024</v>
      </c>
      <c r="E28" t="s">
        <v>704</v>
      </c>
    </row>
    <row r="29" spans="2:5" ht="10.5" customHeight="1">
      <c r="B29" s="1" t="s">
        <v>733</v>
      </c>
      <c r="C29" s="1" t="s">
        <v>745</v>
      </c>
      <c r="D29">
        <v>2024</v>
      </c>
      <c r="E29" t="s">
        <v>704</v>
      </c>
    </row>
    <row r="30" spans="2:5" ht="10.5" customHeight="1">
      <c r="B30" s="1" t="s">
        <v>733</v>
      </c>
      <c r="C30" s="1" t="s">
        <v>746</v>
      </c>
      <c r="D30">
        <v>2024</v>
      </c>
      <c r="E30" t="s">
        <v>704</v>
      </c>
    </row>
    <row r="31" spans="2:5" ht="10.5" customHeight="1">
      <c r="B31" s="1" t="s">
        <v>733</v>
      </c>
      <c r="C31" s="1" t="s">
        <v>49</v>
      </c>
      <c r="D31">
        <v>2024</v>
      </c>
      <c r="E31" t="s">
        <v>704</v>
      </c>
    </row>
    <row r="32" spans="2:5" ht="10.5" customHeight="1">
      <c r="B32" s="1" t="s">
        <v>733</v>
      </c>
      <c r="C32" s="1" t="s">
        <v>747</v>
      </c>
      <c r="D32">
        <v>2024</v>
      </c>
      <c r="E32" t="s">
        <v>704</v>
      </c>
    </row>
    <row r="33" spans="2:5" ht="10.5" customHeight="1">
      <c r="B33" s="1" t="s">
        <v>733</v>
      </c>
      <c r="C33" s="1" t="s">
        <v>748</v>
      </c>
      <c r="D33">
        <v>2024</v>
      </c>
      <c r="E33" t="s">
        <v>704</v>
      </c>
    </row>
    <row r="34" spans="2:5" ht="10.5" customHeight="1">
      <c r="B34" s="1" t="s">
        <v>733</v>
      </c>
      <c r="C34" s="1" t="s">
        <v>749</v>
      </c>
      <c r="D34">
        <v>2024</v>
      </c>
      <c r="E34" t="s">
        <v>704</v>
      </c>
    </row>
    <row r="35" spans="2:5" ht="10.5" customHeight="1">
      <c r="B35" s="1" t="s">
        <v>733</v>
      </c>
      <c r="C35" s="1" t="s">
        <v>750</v>
      </c>
      <c r="D35">
        <v>2024</v>
      </c>
      <c r="E35" t="s">
        <v>704</v>
      </c>
    </row>
    <row r="36" spans="2:5" ht="10.5" customHeight="1">
      <c r="B36" s="1" t="s">
        <v>733</v>
      </c>
      <c r="C36" s="1" t="s">
        <v>751</v>
      </c>
      <c r="D36">
        <v>2024</v>
      </c>
      <c r="E36" t="s">
        <v>704</v>
      </c>
    </row>
    <row r="37" spans="2:5" ht="10.5" customHeight="1">
      <c r="B37" s="1" t="s">
        <v>733</v>
      </c>
      <c r="C37" s="1" t="s">
        <v>752</v>
      </c>
      <c r="D37">
        <v>2024</v>
      </c>
      <c r="E37" t="s">
        <v>704</v>
      </c>
    </row>
    <row r="38" spans="2:5" ht="10.5" customHeight="1">
      <c r="B38" s="1" t="s">
        <v>733</v>
      </c>
      <c r="C38" s="1" t="s">
        <v>753</v>
      </c>
      <c r="D38">
        <v>2024</v>
      </c>
      <c r="E38" t="s">
        <v>704</v>
      </c>
    </row>
    <row r="39" spans="2:5" ht="10.5" customHeight="1">
      <c r="B39" s="1" t="s">
        <v>733</v>
      </c>
      <c r="C39" s="1" t="s">
        <v>754</v>
      </c>
      <c r="D39">
        <v>2024</v>
      </c>
      <c r="E39" t="s">
        <v>704</v>
      </c>
    </row>
    <row r="40" spans="2:5" ht="10.5" customHeight="1">
      <c r="B40" s="1" t="s">
        <v>733</v>
      </c>
      <c r="C40" s="1" t="s">
        <v>755</v>
      </c>
      <c r="D40">
        <v>2024</v>
      </c>
      <c r="E40" t="s">
        <v>704</v>
      </c>
    </row>
    <row r="41" spans="2:5" ht="10.5" customHeight="1">
      <c r="B41" s="159" t="s">
        <v>733</v>
      </c>
      <c r="C41" s="159" t="s">
        <v>756</v>
      </c>
      <c r="D41">
        <v>2024</v>
      </c>
      <c r="E41" t="s">
        <v>704</v>
      </c>
    </row>
    <row r="42" spans="2:5" ht="10.5" customHeight="1">
      <c r="B42" s="159" t="s">
        <v>733</v>
      </c>
      <c r="C42" s="159" t="s">
        <v>757</v>
      </c>
      <c r="D42">
        <v>2024</v>
      </c>
      <c r="E42" t="s">
        <v>704</v>
      </c>
    </row>
    <row r="43" spans="2:5" ht="10.5" customHeight="1">
      <c r="B43" s="159" t="s">
        <v>733</v>
      </c>
      <c r="C43" s="159" t="s">
        <v>758</v>
      </c>
      <c r="D43">
        <v>2024</v>
      </c>
      <c r="E43" t="s">
        <v>704</v>
      </c>
    </row>
    <row r="44" spans="2:5" ht="10.5" customHeight="1">
      <c r="B44" s="159" t="s">
        <v>733</v>
      </c>
      <c r="C44" s="159" t="s">
        <v>759</v>
      </c>
      <c r="D44">
        <v>2024</v>
      </c>
      <c r="E44" t="s">
        <v>704</v>
      </c>
    </row>
    <row r="45" spans="2:5" ht="10.5" customHeight="1">
      <c r="B45" s="159" t="s">
        <v>733</v>
      </c>
      <c r="C45" s="159" t="s">
        <v>760</v>
      </c>
      <c r="D45">
        <v>2024</v>
      </c>
      <c r="E45" t="s">
        <v>704</v>
      </c>
    </row>
    <row r="46" spans="2:5" ht="10.5" customHeight="1">
      <c r="B46" s="159" t="s">
        <v>733</v>
      </c>
      <c r="C46" s="159" t="s">
        <v>761</v>
      </c>
      <c r="D46">
        <v>2024</v>
      </c>
      <c r="E46" t="s">
        <v>704</v>
      </c>
    </row>
    <row r="47" spans="2:5" ht="10.5" customHeight="1">
      <c r="B47" s="159" t="s">
        <v>733</v>
      </c>
      <c r="C47" s="159" t="s">
        <v>762</v>
      </c>
      <c r="D47">
        <v>2024</v>
      </c>
      <c r="E47" t="s">
        <v>704</v>
      </c>
    </row>
    <row r="48" spans="2:5" ht="10.5" customHeight="1">
      <c r="B48" s="159" t="s">
        <v>733</v>
      </c>
      <c r="C48" s="159" t="s">
        <v>763</v>
      </c>
      <c r="D48">
        <v>2024</v>
      </c>
      <c r="E48" t="s">
        <v>704</v>
      </c>
    </row>
    <row r="49" spans="2:5" ht="10.5" customHeight="1">
      <c r="B49" s="159" t="s">
        <v>733</v>
      </c>
      <c r="C49" s="159" t="s">
        <v>764</v>
      </c>
      <c r="D49">
        <v>2024</v>
      </c>
      <c r="E49" t="s">
        <v>704</v>
      </c>
    </row>
    <row r="50" spans="2:5" ht="10.5" customHeight="1">
      <c r="B50" s="159" t="s">
        <v>733</v>
      </c>
      <c r="C50" s="159" t="s">
        <v>765</v>
      </c>
      <c r="D50">
        <v>2024</v>
      </c>
      <c r="E50" t="s">
        <v>704</v>
      </c>
    </row>
    <row r="51" spans="2:5" ht="10.5" customHeight="1">
      <c r="B51" s="159" t="s">
        <v>733</v>
      </c>
      <c r="C51" s="159" t="s">
        <v>766</v>
      </c>
      <c r="D51">
        <v>2024</v>
      </c>
      <c r="E51" t="s">
        <v>704</v>
      </c>
    </row>
    <row r="52" spans="2:5" ht="10.5" customHeight="1">
      <c r="B52" s="159" t="s">
        <v>733</v>
      </c>
      <c r="C52" s="159" t="s">
        <v>767</v>
      </c>
      <c r="D52">
        <v>2024</v>
      </c>
      <c r="E52" t="s">
        <v>704</v>
      </c>
    </row>
    <row r="53" spans="2:5" ht="10.5" customHeight="1">
      <c r="B53" s="159" t="s">
        <v>733</v>
      </c>
      <c r="C53" s="159" t="s">
        <v>768</v>
      </c>
      <c r="D53">
        <v>2024</v>
      </c>
      <c r="E53" t="s">
        <v>704</v>
      </c>
    </row>
    <row r="54" spans="2:5" ht="10.5" customHeight="1">
      <c r="B54" s="159" t="s">
        <v>733</v>
      </c>
      <c r="C54" s="159" t="s">
        <v>769</v>
      </c>
      <c r="D54">
        <v>2024</v>
      </c>
      <c r="E54" t="s">
        <v>704</v>
      </c>
    </row>
    <row r="55" spans="2:5" ht="10.5" customHeight="1">
      <c r="B55" s="159" t="s">
        <v>733</v>
      </c>
      <c r="C55" s="159" t="s">
        <v>770</v>
      </c>
      <c r="D55">
        <v>2024</v>
      </c>
      <c r="E55" t="s">
        <v>704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44"/>
  </cols>
  <sheetData>
    <row r="1" spans="1:2" ht="10.5" customHeight="1">
      <c r="A1" s="159" t="s">
        <v>771</v>
      </c>
      <c r="B1" t="s">
        <v>772</v>
      </c>
    </row>
    <row r="2" spans="1:2" ht="10.5" customHeight="1">
      <c r="A2" s="159" t="s">
        <v>773</v>
      </c>
      <c r="B2" t="s">
        <v>490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96"/>
  <sheetViews>
    <sheetView showGridLines="0" zoomScale="80" workbookViewId="0"/>
  </sheetViews>
  <sheetFormatPr defaultRowHeight="10.5" customHeight="1"/>
  <cols>
    <col min="1" max="1" width="9.140625" style="144"/>
  </cols>
  <sheetData>
    <row r="1" spans="1:139" ht="11.25" customHeight="1">
      <c r="A1" s="8"/>
      <c r="DQ1" t="s">
        <v>774</v>
      </c>
      <c r="DR1" s="160" t="s">
        <v>775</v>
      </c>
      <c r="DS1" s="160" t="s">
        <v>64</v>
      </c>
      <c r="DT1" s="160" t="s">
        <v>776</v>
      </c>
      <c r="DU1" s="160" t="s">
        <v>67</v>
      </c>
      <c r="DV1" s="160" t="s">
        <v>69</v>
      </c>
      <c r="DW1" s="160" t="s">
        <v>32</v>
      </c>
      <c r="DX1" t="s">
        <v>33</v>
      </c>
      <c r="DY1" t="s">
        <v>36</v>
      </c>
      <c r="DZ1" t="s">
        <v>39</v>
      </c>
      <c r="EA1" t="s">
        <v>42</v>
      </c>
      <c r="EB1" s="160" t="s">
        <v>777</v>
      </c>
      <c r="EC1" s="160" t="s">
        <v>778</v>
      </c>
      <c r="ED1" s="160" t="s">
        <v>779</v>
      </c>
      <c r="EE1" s="160" t="s">
        <v>780</v>
      </c>
      <c r="EF1" t="s">
        <v>781</v>
      </c>
      <c r="EG1" s="160" t="s">
        <v>782</v>
      </c>
      <c r="EH1" s="160" t="s">
        <v>783</v>
      </c>
      <c r="EI1" s="160" t="s">
        <v>784</v>
      </c>
    </row>
    <row r="2" spans="1:139" ht="10.5" customHeight="1">
      <c r="DQ2" t="s">
        <v>785</v>
      </c>
      <c r="DR2" t="s">
        <v>786</v>
      </c>
      <c r="DS2" t="s">
        <v>787</v>
      </c>
      <c r="DT2" t="s">
        <v>788</v>
      </c>
      <c r="DU2" t="s">
        <v>789</v>
      </c>
      <c r="DV2" t="s">
        <v>790</v>
      </c>
      <c r="DW2" t="s">
        <v>32</v>
      </c>
      <c r="DX2" t="s">
        <v>791</v>
      </c>
      <c r="DY2" t="s">
        <v>792</v>
      </c>
      <c r="DZ2" t="s">
        <v>793</v>
      </c>
      <c r="EA2" t="s">
        <v>794</v>
      </c>
      <c r="EB2" t="s">
        <v>795</v>
      </c>
      <c r="EC2" t="s">
        <v>796</v>
      </c>
      <c r="ED2" t="s">
        <v>797</v>
      </c>
      <c r="EE2" t="s">
        <v>798</v>
      </c>
      <c r="EF2" t="s">
        <v>733</v>
      </c>
      <c r="EG2" t="s">
        <v>799</v>
      </c>
      <c r="EH2" t="s">
        <v>800</v>
      </c>
      <c r="EI2" t="s">
        <v>801</v>
      </c>
    </row>
    <row r="3" spans="1:139" ht="10.5" customHeight="1">
      <c r="DR3" t="s">
        <v>18</v>
      </c>
      <c r="DW3">
        <v>28819374</v>
      </c>
      <c r="DX3" t="s">
        <v>802</v>
      </c>
      <c r="DY3" t="s">
        <v>803</v>
      </c>
      <c r="DZ3" t="s">
        <v>804</v>
      </c>
      <c r="EA3" t="s">
        <v>805</v>
      </c>
      <c r="EB3" s="161">
        <v>41765</v>
      </c>
      <c r="EF3" t="s">
        <v>741</v>
      </c>
      <c r="EG3" t="s">
        <v>806</v>
      </c>
      <c r="EI3" t="s">
        <v>807</v>
      </c>
    </row>
    <row r="4" spans="1:139" ht="10.5" customHeight="1">
      <c r="DR4" t="s">
        <v>18</v>
      </c>
      <c r="DW4">
        <v>30892006</v>
      </c>
      <c r="DX4" t="s">
        <v>808</v>
      </c>
      <c r="DY4" t="s">
        <v>809</v>
      </c>
      <c r="DZ4" t="s">
        <v>810</v>
      </c>
      <c r="EA4" t="s">
        <v>811</v>
      </c>
      <c r="EB4" s="161">
        <v>42662</v>
      </c>
      <c r="EF4" t="s">
        <v>740</v>
      </c>
      <c r="EG4" t="s">
        <v>812</v>
      </c>
      <c r="EI4" t="s">
        <v>807</v>
      </c>
    </row>
    <row r="5" spans="1:139" ht="10.5" customHeight="1">
      <c r="DR5" t="s">
        <v>18</v>
      </c>
      <c r="DW5">
        <v>28796046</v>
      </c>
      <c r="DX5" t="s">
        <v>813</v>
      </c>
      <c r="DY5" t="s">
        <v>814</v>
      </c>
      <c r="DZ5" t="s">
        <v>815</v>
      </c>
      <c r="EA5" t="s">
        <v>816</v>
      </c>
      <c r="EF5" t="s">
        <v>738</v>
      </c>
      <c r="EG5" t="s">
        <v>817</v>
      </c>
      <c r="EI5" t="s">
        <v>807</v>
      </c>
    </row>
    <row r="6" spans="1:139" ht="10.5" customHeight="1">
      <c r="DR6" t="s">
        <v>18</v>
      </c>
      <c r="DW6">
        <v>26522777</v>
      </c>
      <c r="DX6" t="s">
        <v>818</v>
      </c>
      <c r="DY6" t="s">
        <v>819</v>
      </c>
      <c r="DZ6" t="s">
        <v>820</v>
      </c>
      <c r="EA6" t="s">
        <v>821</v>
      </c>
      <c r="EB6" s="161">
        <v>38534</v>
      </c>
      <c r="EF6" t="s">
        <v>741</v>
      </c>
      <c r="EG6" t="s">
        <v>806</v>
      </c>
      <c r="EI6" t="s">
        <v>807</v>
      </c>
    </row>
    <row r="7" spans="1:139" ht="10.5" customHeight="1">
      <c r="DR7" t="s">
        <v>18</v>
      </c>
      <c r="DW7">
        <v>26318885</v>
      </c>
      <c r="DX7" t="s">
        <v>822</v>
      </c>
      <c r="DY7" t="s">
        <v>823</v>
      </c>
      <c r="DZ7" t="s">
        <v>824</v>
      </c>
      <c r="EA7" t="s">
        <v>825</v>
      </c>
      <c r="EF7" t="s">
        <v>738</v>
      </c>
      <c r="EG7" t="s">
        <v>817</v>
      </c>
      <c r="EI7" t="s">
        <v>807</v>
      </c>
    </row>
    <row r="8" spans="1:139" ht="10.5" customHeight="1">
      <c r="DR8" t="s">
        <v>18</v>
      </c>
      <c r="DW8">
        <v>31341806</v>
      </c>
      <c r="DX8" t="s">
        <v>826</v>
      </c>
      <c r="DY8" t="s">
        <v>827</v>
      </c>
      <c r="DZ8" t="s">
        <v>828</v>
      </c>
      <c r="EA8" t="s">
        <v>829</v>
      </c>
      <c r="EF8" t="s">
        <v>741</v>
      </c>
      <c r="EG8" t="s">
        <v>806</v>
      </c>
      <c r="EI8" t="s">
        <v>807</v>
      </c>
    </row>
    <row r="9" spans="1:139" ht="10.5" customHeight="1">
      <c r="DR9" t="s">
        <v>18</v>
      </c>
      <c r="DW9">
        <v>26318876</v>
      </c>
      <c r="DX9" t="s">
        <v>830</v>
      </c>
      <c r="DY9" t="s">
        <v>831</v>
      </c>
      <c r="DZ9" t="s">
        <v>832</v>
      </c>
      <c r="EA9" t="s">
        <v>833</v>
      </c>
      <c r="EF9" t="s">
        <v>741</v>
      </c>
      <c r="EG9" t="s">
        <v>806</v>
      </c>
      <c r="EI9" t="s">
        <v>807</v>
      </c>
    </row>
    <row r="10" spans="1:139" ht="10.5" customHeight="1">
      <c r="DR10" t="s">
        <v>18</v>
      </c>
      <c r="DW10">
        <v>26322163</v>
      </c>
      <c r="DX10" t="s">
        <v>834</v>
      </c>
      <c r="DY10" t="s">
        <v>835</v>
      </c>
      <c r="DZ10" t="s">
        <v>836</v>
      </c>
      <c r="EA10" t="s">
        <v>837</v>
      </c>
      <c r="EF10" t="s">
        <v>49</v>
      </c>
      <c r="EG10" t="s">
        <v>838</v>
      </c>
      <c r="EI10" t="s">
        <v>807</v>
      </c>
    </row>
    <row r="11" spans="1:139" ht="10.5" customHeight="1">
      <c r="DR11" t="s">
        <v>18</v>
      </c>
      <c r="DW11">
        <v>30814076</v>
      </c>
      <c r="DX11" t="s">
        <v>839</v>
      </c>
      <c r="DY11" t="s">
        <v>840</v>
      </c>
      <c r="DZ11" t="s">
        <v>841</v>
      </c>
      <c r="EA11" t="s">
        <v>842</v>
      </c>
      <c r="EF11" t="s">
        <v>741</v>
      </c>
      <c r="EG11" t="s">
        <v>806</v>
      </c>
      <c r="EI11" t="s">
        <v>807</v>
      </c>
    </row>
    <row r="12" spans="1:139" ht="10.5" customHeight="1">
      <c r="DR12" t="s">
        <v>18</v>
      </c>
      <c r="DW12">
        <v>26500047</v>
      </c>
      <c r="DX12" t="s">
        <v>843</v>
      </c>
      <c r="DY12" t="s">
        <v>844</v>
      </c>
      <c r="DZ12" t="s">
        <v>832</v>
      </c>
      <c r="EA12" t="s">
        <v>845</v>
      </c>
      <c r="EB12" s="161">
        <v>37244</v>
      </c>
      <c r="EF12" t="s">
        <v>741</v>
      </c>
      <c r="EG12" t="s">
        <v>806</v>
      </c>
      <c r="EI12" t="s">
        <v>807</v>
      </c>
    </row>
    <row r="13" spans="1:139" ht="10.5" customHeight="1">
      <c r="DR13" t="s">
        <v>18</v>
      </c>
      <c r="DW13">
        <v>30386736</v>
      </c>
      <c r="DX13" t="s">
        <v>846</v>
      </c>
      <c r="DY13" t="s">
        <v>847</v>
      </c>
      <c r="DZ13" t="s">
        <v>848</v>
      </c>
      <c r="EA13" t="s">
        <v>849</v>
      </c>
      <c r="EF13" t="s">
        <v>49</v>
      </c>
      <c r="EG13" t="s">
        <v>838</v>
      </c>
      <c r="EI13" t="s">
        <v>807</v>
      </c>
    </row>
    <row r="14" spans="1:139" ht="10.5" customHeight="1">
      <c r="DR14" t="s">
        <v>18</v>
      </c>
      <c r="DW14">
        <v>26457273</v>
      </c>
      <c r="DX14" t="s">
        <v>189</v>
      </c>
      <c r="DY14" t="s">
        <v>192</v>
      </c>
      <c r="DZ14" t="s">
        <v>193</v>
      </c>
      <c r="EA14" t="s">
        <v>191</v>
      </c>
      <c r="EF14" t="s">
        <v>49</v>
      </c>
      <c r="EG14" t="s">
        <v>838</v>
      </c>
      <c r="EI14" t="s">
        <v>807</v>
      </c>
    </row>
    <row r="15" spans="1:139" ht="10.5" customHeight="1">
      <c r="DR15" t="s">
        <v>18</v>
      </c>
      <c r="DW15">
        <v>26436886</v>
      </c>
      <c r="DX15" t="s">
        <v>850</v>
      </c>
      <c r="DY15" t="s">
        <v>851</v>
      </c>
      <c r="DZ15" t="s">
        <v>40</v>
      </c>
      <c r="EA15" t="s">
        <v>852</v>
      </c>
      <c r="EF15" t="s">
        <v>49</v>
      </c>
      <c r="EG15" t="s">
        <v>838</v>
      </c>
      <c r="EI15" t="s">
        <v>807</v>
      </c>
    </row>
    <row r="16" spans="1:139" ht="10.5" customHeight="1">
      <c r="DR16" t="s">
        <v>18</v>
      </c>
      <c r="DW16">
        <v>31424139</v>
      </c>
      <c r="DX16" t="s">
        <v>853</v>
      </c>
      <c r="DY16" t="s">
        <v>854</v>
      </c>
      <c r="DZ16" t="s">
        <v>855</v>
      </c>
      <c r="EA16" t="s">
        <v>856</v>
      </c>
      <c r="EF16" t="s">
        <v>741</v>
      </c>
      <c r="EG16" t="s">
        <v>806</v>
      </c>
      <c r="EI16" t="s">
        <v>807</v>
      </c>
    </row>
    <row r="17" spans="122:139" ht="10.5" customHeight="1">
      <c r="DR17" t="s">
        <v>18</v>
      </c>
      <c r="DW17">
        <v>26465362</v>
      </c>
      <c r="DX17" t="s">
        <v>857</v>
      </c>
      <c r="DY17" t="s">
        <v>858</v>
      </c>
      <c r="DZ17" t="s">
        <v>859</v>
      </c>
      <c r="EA17" t="s">
        <v>860</v>
      </c>
      <c r="EF17" t="s">
        <v>49</v>
      </c>
      <c r="EG17" t="s">
        <v>838</v>
      </c>
      <c r="EI17" t="s">
        <v>807</v>
      </c>
    </row>
    <row r="18" spans="122:139" ht="10.5" customHeight="1">
      <c r="DR18" t="s">
        <v>18</v>
      </c>
      <c r="DW18">
        <v>28056565</v>
      </c>
      <c r="DX18" t="s">
        <v>179</v>
      </c>
      <c r="DY18" t="s">
        <v>182</v>
      </c>
      <c r="DZ18" t="s">
        <v>183</v>
      </c>
      <c r="EA18" t="s">
        <v>181</v>
      </c>
      <c r="EB18" s="161">
        <v>38798</v>
      </c>
      <c r="EF18" t="s">
        <v>49</v>
      </c>
      <c r="EG18" t="s">
        <v>838</v>
      </c>
      <c r="EI18" t="s">
        <v>807</v>
      </c>
    </row>
    <row r="19" spans="122:139" ht="10.5" customHeight="1">
      <c r="DR19" t="s">
        <v>18</v>
      </c>
      <c r="DW19">
        <v>26526767</v>
      </c>
      <c r="DX19" t="s">
        <v>861</v>
      </c>
      <c r="DY19" t="s">
        <v>862</v>
      </c>
      <c r="DZ19" t="s">
        <v>863</v>
      </c>
      <c r="EA19" t="s">
        <v>864</v>
      </c>
      <c r="EF19" t="s">
        <v>49</v>
      </c>
      <c r="EG19" t="s">
        <v>838</v>
      </c>
      <c r="EI19" t="s">
        <v>807</v>
      </c>
    </row>
    <row r="20" spans="122:139" ht="10.5" customHeight="1">
      <c r="DR20" t="s">
        <v>18</v>
      </c>
      <c r="DW20">
        <v>26499763</v>
      </c>
      <c r="DX20" t="s">
        <v>865</v>
      </c>
      <c r="DY20" t="s">
        <v>866</v>
      </c>
      <c r="DZ20" t="s">
        <v>867</v>
      </c>
      <c r="EA20" t="s">
        <v>868</v>
      </c>
      <c r="EF20" t="s">
        <v>49</v>
      </c>
      <c r="EG20" t="s">
        <v>838</v>
      </c>
      <c r="EI20" t="s">
        <v>807</v>
      </c>
    </row>
    <row r="21" spans="122:139" ht="10.5" customHeight="1">
      <c r="DR21" t="s">
        <v>18</v>
      </c>
      <c r="DW21">
        <v>27094684</v>
      </c>
      <c r="DX21" t="s">
        <v>869</v>
      </c>
      <c r="DY21" t="s">
        <v>870</v>
      </c>
      <c r="DZ21" t="s">
        <v>815</v>
      </c>
      <c r="EA21" t="s">
        <v>871</v>
      </c>
      <c r="EF21" t="s">
        <v>741</v>
      </c>
      <c r="EG21" t="s">
        <v>806</v>
      </c>
      <c r="EI21" t="s">
        <v>807</v>
      </c>
    </row>
    <row r="22" spans="122:139" ht="10.5" customHeight="1">
      <c r="DR22" t="s">
        <v>18</v>
      </c>
      <c r="DW22">
        <v>26837653</v>
      </c>
      <c r="DX22" t="s">
        <v>872</v>
      </c>
      <c r="DY22" t="s">
        <v>873</v>
      </c>
      <c r="DZ22" t="s">
        <v>874</v>
      </c>
      <c r="EA22" t="s">
        <v>875</v>
      </c>
      <c r="EF22" t="s">
        <v>741</v>
      </c>
      <c r="EG22" t="s">
        <v>806</v>
      </c>
      <c r="EI22" t="s">
        <v>807</v>
      </c>
    </row>
    <row r="23" spans="122:139" ht="10.5" customHeight="1">
      <c r="DR23" t="s">
        <v>18</v>
      </c>
      <c r="DW23">
        <v>26557691</v>
      </c>
      <c r="DX23" t="s">
        <v>876</v>
      </c>
      <c r="DY23" t="s">
        <v>877</v>
      </c>
      <c r="DZ23" t="s">
        <v>878</v>
      </c>
      <c r="EA23" t="s">
        <v>879</v>
      </c>
      <c r="EC23" s="161">
        <v>45307</v>
      </c>
      <c r="EF23" t="s">
        <v>741</v>
      </c>
      <c r="EG23" t="s">
        <v>806</v>
      </c>
      <c r="EI23" t="s">
        <v>807</v>
      </c>
    </row>
    <row r="24" spans="122:139" ht="10.5" customHeight="1">
      <c r="DR24" t="s">
        <v>18</v>
      </c>
      <c r="DW24">
        <v>26801575</v>
      </c>
      <c r="DX24" t="s">
        <v>880</v>
      </c>
      <c r="DY24" t="s">
        <v>881</v>
      </c>
      <c r="DZ24" t="s">
        <v>882</v>
      </c>
      <c r="EA24" t="s">
        <v>883</v>
      </c>
      <c r="EB24" s="161">
        <v>39335</v>
      </c>
      <c r="EF24" t="s">
        <v>741</v>
      </c>
      <c r="EG24" t="s">
        <v>806</v>
      </c>
      <c r="EI24" t="s">
        <v>807</v>
      </c>
    </row>
    <row r="25" spans="122:139" ht="10.5" customHeight="1">
      <c r="DR25" t="s">
        <v>18</v>
      </c>
      <c r="DW25">
        <v>26613700</v>
      </c>
      <c r="DX25" t="s">
        <v>884</v>
      </c>
      <c r="DY25" t="s">
        <v>885</v>
      </c>
      <c r="DZ25" t="s">
        <v>886</v>
      </c>
      <c r="EA25" t="s">
        <v>887</v>
      </c>
      <c r="EF25" t="s">
        <v>741</v>
      </c>
      <c r="EG25" t="s">
        <v>806</v>
      </c>
      <c r="EI25" t="s">
        <v>807</v>
      </c>
    </row>
    <row r="26" spans="122:139" ht="10.5" customHeight="1">
      <c r="DR26" t="s">
        <v>18</v>
      </c>
      <c r="DW26">
        <v>31686694</v>
      </c>
      <c r="DX26" t="s">
        <v>888</v>
      </c>
      <c r="DY26" t="s">
        <v>889</v>
      </c>
      <c r="DZ26" t="s">
        <v>855</v>
      </c>
      <c r="EA26" t="s">
        <v>890</v>
      </c>
      <c r="EF26" t="s">
        <v>741</v>
      </c>
      <c r="EG26" t="s">
        <v>806</v>
      </c>
      <c r="EI26" t="s">
        <v>807</v>
      </c>
    </row>
    <row r="27" spans="122:139" ht="10.5" customHeight="1">
      <c r="DR27" t="s">
        <v>18</v>
      </c>
      <c r="DW27">
        <v>27855290</v>
      </c>
      <c r="DX27" t="s">
        <v>891</v>
      </c>
      <c r="DY27" t="s">
        <v>892</v>
      </c>
      <c r="DZ27" t="s">
        <v>893</v>
      </c>
      <c r="EA27" t="s">
        <v>894</v>
      </c>
      <c r="EB27" s="161">
        <v>38000</v>
      </c>
      <c r="EF27" t="s">
        <v>741</v>
      </c>
      <c r="EG27" t="s">
        <v>806</v>
      </c>
      <c r="EI27" t="s">
        <v>807</v>
      </c>
    </row>
    <row r="28" spans="122:139" ht="10.5" customHeight="1">
      <c r="DR28" t="s">
        <v>18</v>
      </c>
      <c r="DW28">
        <v>31618392</v>
      </c>
      <c r="DX28" t="s">
        <v>895</v>
      </c>
      <c r="DY28" t="s">
        <v>896</v>
      </c>
      <c r="DZ28" t="s">
        <v>897</v>
      </c>
      <c r="EA28" t="s">
        <v>898</v>
      </c>
      <c r="EB28" s="161">
        <v>44826</v>
      </c>
      <c r="EF28" t="s">
        <v>741</v>
      </c>
      <c r="EG28" t="s">
        <v>806</v>
      </c>
      <c r="EI28" t="s">
        <v>807</v>
      </c>
    </row>
    <row r="29" spans="122:139" ht="10.5" customHeight="1">
      <c r="DR29" t="s">
        <v>18</v>
      </c>
      <c r="DW29">
        <v>26559006</v>
      </c>
      <c r="DX29" t="s">
        <v>899</v>
      </c>
      <c r="DY29" t="s">
        <v>900</v>
      </c>
      <c r="DZ29" t="s">
        <v>901</v>
      </c>
      <c r="EA29" t="s">
        <v>902</v>
      </c>
      <c r="EF29" t="s">
        <v>741</v>
      </c>
      <c r="EG29" t="s">
        <v>806</v>
      </c>
      <c r="EI29" t="s">
        <v>807</v>
      </c>
    </row>
    <row r="30" spans="122:139" ht="10.5" customHeight="1">
      <c r="DR30" t="s">
        <v>18</v>
      </c>
      <c r="DW30">
        <v>30920367</v>
      </c>
      <c r="DX30" t="s">
        <v>903</v>
      </c>
      <c r="DY30" t="s">
        <v>904</v>
      </c>
      <c r="DZ30" t="s">
        <v>905</v>
      </c>
      <c r="EA30" t="s">
        <v>906</v>
      </c>
      <c r="EF30" t="s">
        <v>741</v>
      </c>
      <c r="EG30" t="s">
        <v>806</v>
      </c>
      <c r="EI30" t="s">
        <v>807</v>
      </c>
    </row>
    <row r="31" spans="122:139" ht="10.5" customHeight="1">
      <c r="DR31" t="s">
        <v>18</v>
      </c>
      <c r="DW31">
        <v>31340189</v>
      </c>
      <c r="DX31" t="s">
        <v>907</v>
      </c>
      <c r="DY31" t="s">
        <v>908</v>
      </c>
      <c r="DZ31" t="s">
        <v>824</v>
      </c>
      <c r="EA31" t="s">
        <v>909</v>
      </c>
      <c r="EF31" t="s">
        <v>741</v>
      </c>
      <c r="EG31" t="s">
        <v>806</v>
      </c>
      <c r="EI31" t="s">
        <v>807</v>
      </c>
    </row>
    <row r="32" spans="122:139" ht="10.5" customHeight="1">
      <c r="DR32" t="s">
        <v>18</v>
      </c>
      <c r="DW32">
        <v>31077220</v>
      </c>
      <c r="DX32" t="s">
        <v>910</v>
      </c>
      <c r="DY32" t="s">
        <v>911</v>
      </c>
      <c r="DZ32" t="s">
        <v>886</v>
      </c>
      <c r="EA32" t="s">
        <v>912</v>
      </c>
      <c r="EF32" t="s">
        <v>741</v>
      </c>
      <c r="EG32" t="s">
        <v>806</v>
      </c>
      <c r="EI32" t="s">
        <v>807</v>
      </c>
    </row>
    <row r="33" spans="122:139" ht="10.5" customHeight="1">
      <c r="DR33" t="s">
        <v>18</v>
      </c>
      <c r="DW33">
        <v>28147378</v>
      </c>
      <c r="DX33" t="s">
        <v>913</v>
      </c>
      <c r="DY33" t="s">
        <v>914</v>
      </c>
      <c r="DZ33" t="s">
        <v>915</v>
      </c>
      <c r="EA33" t="s">
        <v>916</v>
      </c>
      <c r="EF33" t="s">
        <v>741</v>
      </c>
      <c r="EG33" t="s">
        <v>806</v>
      </c>
      <c r="EI33" t="s">
        <v>807</v>
      </c>
    </row>
    <row r="34" spans="122:139" ht="10.5" customHeight="1">
      <c r="DR34" t="s">
        <v>18</v>
      </c>
      <c r="DW34">
        <v>31341666</v>
      </c>
      <c r="DX34" t="s">
        <v>917</v>
      </c>
      <c r="DY34" t="s">
        <v>918</v>
      </c>
      <c r="DZ34" t="s">
        <v>901</v>
      </c>
      <c r="EA34" t="s">
        <v>919</v>
      </c>
      <c r="EF34" t="s">
        <v>741</v>
      </c>
      <c r="EG34" t="s">
        <v>806</v>
      </c>
      <c r="EI34" t="s">
        <v>807</v>
      </c>
    </row>
    <row r="35" spans="122:139" ht="10.5" customHeight="1">
      <c r="DR35" t="s">
        <v>18</v>
      </c>
      <c r="DW35">
        <v>26793317</v>
      </c>
      <c r="DX35" t="s">
        <v>920</v>
      </c>
      <c r="DY35" t="s">
        <v>921</v>
      </c>
      <c r="DZ35" t="s">
        <v>922</v>
      </c>
      <c r="EA35" t="s">
        <v>923</v>
      </c>
      <c r="EF35" t="s">
        <v>741</v>
      </c>
      <c r="EG35" t="s">
        <v>806</v>
      </c>
      <c r="EI35" t="s">
        <v>807</v>
      </c>
    </row>
    <row r="36" spans="122:139" ht="10.5" customHeight="1">
      <c r="DR36" t="s">
        <v>18</v>
      </c>
      <c r="DW36">
        <v>31596823</v>
      </c>
      <c r="DX36" t="s">
        <v>924</v>
      </c>
      <c r="DY36" t="s">
        <v>925</v>
      </c>
      <c r="DZ36" t="s">
        <v>859</v>
      </c>
      <c r="EA36" t="s">
        <v>926</v>
      </c>
      <c r="EF36" t="s">
        <v>741</v>
      </c>
      <c r="EG36" t="s">
        <v>806</v>
      </c>
      <c r="EI36" t="s">
        <v>807</v>
      </c>
    </row>
    <row r="37" spans="122:139" ht="10.5" customHeight="1">
      <c r="DR37" t="s">
        <v>18</v>
      </c>
      <c r="DW37">
        <v>26318850</v>
      </c>
      <c r="DX37" t="s">
        <v>927</v>
      </c>
      <c r="DY37" t="s">
        <v>928</v>
      </c>
      <c r="DZ37" t="s">
        <v>929</v>
      </c>
      <c r="EA37" t="s">
        <v>930</v>
      </c>
      <c r="EF37" t="s">
        <v>741</v>
      </c>
      <c r="EG37" t="s">
        <v>806</v>
      </c>
      <c r="EI37" t="s">
        <v>807</v>
      </c>
    </row>
    <row r="38" spans="122:139" ht="10.5" customHeight="1">
      <c r="DR38" t="s">
        <v>18</v>
      </c>
      <c r="DW38">
        <v>30920448</v>
      </c>
      <c r="DX38" t="s">
        <v>931</v>
      </c>
      <c r="DY38" t="s">
        <v>932</v>
      </c>
      <c r="DZ38" t="s">
        <v>810</v>
      </c>
      <c r="EA38" t="s">
        <v>933</v>
      </c>
      <c r="EB38" s="161">
        <v>40436</v>
      </c>
      <c r="EF38" t="s">
        <v>741</v>
      </c>
      <c r="EG38" t="s">
        <v>806</v>
      </c>
      <c r="EI38" t="s">
        <v>807</v>
      </c>
    </row>
    <row r="39" spans="122:139" ht="10.5" customHeight="1">
      <c r="DR39" t="s">
        <v>18</v>
      </c>
      <c r="DW39">
        <v>26502786</v>
      </c>
      <c r="DX39" t="s">
        <v>934</v>
      </c>
      <c r="DY39" t="s">
        <v>935</v>
      </c>
      <c r="DZ39" t="s">
        <v>859</v>
      </c>
      <c r="EA39" t="s">
        <v>936</v>
      </c>
      <c r="EF39" t="s">
        <v>741</v>
      </c>
      <c r="EG39" t="s">
        <v>806</v>
      </c>
      <c r="EI39" t="s">
        <v>807</v>
      </c>
    </row>
    <row r="40" spans="122:139" ht="10.5" customHeight="1">
      <c r="DR40" t="s">
        <v>18</v>
      </c>
      <c r="DW40">
        <v>26497668</v>
      </c>
      <c r="DX40" t="s">
        <v>937</v>
      </c>
      <c r="DY40" t="s">
        <v>938</v>
      </c>
      <c r="DZ40" t="s">
        <v>939</v>
      </c>
      <c r="EA40" t="s">
        <v>940</v>
      </c>
      <c r="EB40" s="161">
        <v>39995</v>
      </c>
      <c r="EF40" t="s">
        <v>741</v>
      </c>
      <c r="EG40" t="s">
        <v>806</v>
      </c>
      <c r="EI40" t="s">
        <v>807</v>
      </c>
    </row>
    <row r="41" spans="122:139" ht="10.5" customHeight="1">
      <c r="DR41" t="s">
        <v>18</v>
      </c>
      <c r="DW41">
        <v>27805201</v>
      </c>
      <c r="DX41" t="s">
        <v>941</v>
      </c>
      <c r="DY41" t="s">
        <v>942</v>
      </c>
      <c r="DZ41" t="s">
        <v>810</v>
      </c>
      <c r="EA41" t="s">
        <v>943</v>
      </c>
      <c r="EB41" s="161">
        <v>41129</v>
      </c>
      <c r="EF41" t="s">
        <v>741</v>
      </c>
      <c r="EG41" t="s">
        <v>806</v>
      </c>
      <c r="EI41" t="s">
        <v>807</v>
      </c>
    </row>
    <row r="42" spans="122:139" ht="10.5" customHeight="1">
      <c r="DR42" t="s">
        <v>18</v>
      </c>
      <c r="DW42">
        <v>28175700</v>
      </c>
      <c r="DX42" t="s">
        <v>944</v>
      </c>
      <c r="DY42" t="s">
        <v>945</v>
      </c>
      <c r="DZ42" t="s">
        <v>946</v>
      </c>
      <c r="EA42" t="s">
        <v>947</v>
      </c>
      <c r="EF42" t="s">
        <v>741</v>
      </c>
      <c r="EG42" t="s">
        <v>806</v>
      </c>
      <c r="EI42" t="s">
        <v>807</v>
      </c>
    </row>
    <row r="43" spans="122:139" ht="10.5" customHeight="1">
      <c r="DR43" t="s">
        <v>18</v>
      </c>
      <c r="DW43">
        <v>31577906</v>
      </c>
      <c r="DX43" t="s">
        <v>948</v>
      </c>
      <c r="DY43" t="s">
        <v>949</v>
      </c>
      <c r="DZ43" t="s">
        <v>946</v>
      </c>
      <c r="EA43" t="s">
        <v>950</v>
      </c>
      <c r="EF43" t="s">
        <v>741</v>
      </c>
      <c r="EG43" t="s">
        <v>806</v>
      </c>
      <c r="EI43" t="s">
        <v>807</v>
      </c>
    </row>
    <row r="44" spans="122:139" ht="10.5" customHeight="1">
      <c r="DR44" t="s">
        <v>18</v>
      </c>
      <c r="DW44">
        <v>31089092</v>
      </c>
      <c r="DX44" t="s">
        <v>951</v>
      </c>
      <c r="DY44" t="s">
        <v>952</v>
      </c>
      <c r="DZ44" t="s">
        <v>953</v>
      </c>
      <c r="EA44" t="s">
        <v>954</v>
      </c>
      <c r="EF44" t="s">
        <v>741</v>
      </c>
      <c r="EG44" t="s">
        <v>806</v>
      </c>
      <c r="EI44" t="s">
        <v>807</v>
      </c>
    </row>
    <row r="45" spans="122:139" ht="10.5" customHeight="1">
      <c r="DR45" t="s">
        <v>18</v>
      </c>
      <c r="DW45">
        <v>30901463</v>
      </c>
      <c r="DX45" t="s">
        <v>955</v>
      </c>
      <c r="DY45" t="s">
        <v>956</v>
      </c>
      <c r="DZ45" t="s">
        <v>957</v>
      </c>
      <c r="EA45" t="s">
        <v>958</v>
      </c>
      <c r="EF45" t="s">
        <v>741</v>
      </c>
      <c r="EG45" t="s">
        <v>806</v>
      </c>
      <c r="EI45" t="s">
        <v>807</v>
      </c>
    </row>
    <row r="46" spans="122:139" ht="10.5" customHeight="1">
      <c r="DR46" t="s">
        <v>18</v>
      </c>
      <c r="DW46">
        <v>30832972</v>
      </c>
      <c r="DX46" t="s">
        <v>959</v>
      </c>
      <c r="DY46" t="s">
        <v>960</v>
      </c>
      <c r="DZ46" t="s">
        <v>961</v>
      </c>
      <c r="EA46" t="s">
        <v>962</v>
      </c>
      <c r="EF46" t="s">
        <v>741</v>
      </c>
      <c r="EG46" t="s">
        <v>806</v>
      </c>
      <c r="EI46" t="s">
        <v>807</v>
      </c>
    </row>
    <row r="47" spans="122:139" ht="10.5" customHeight="1">
      <c r="DR47" t="s">
        <v>18</v>
      </c>
      <c r="DW47">
        <v>28494405</v>
      </c>
      <c r="DX47" t="s">
        <v>959</v>
      </c>
      <c r="DY47" t="s">
        <v>960</v>
      </c>
      <c r="DZ47" t="s">
        <v>874</v>
      </c>
      <c r="EA47" t="s">
        <v>962</v>
      </c>
      <c r="EF47" t="s">
        <v>741</v>
      </c>
      <c r="EG47" t="s">
        <v>806</v>
      </c>
      <c r="EI47" t="s">
        <v>807</v>
      </c>
    </row>
    <row r="48" spans="122:139" ht="10.5" customHeight="1">
      <c r="DR48" t="s">
        <v>18</v>
      </c>
      <c r="DW48">
        <v>28544300</v>
      </c>
      <c r="DX48" t="s">
        <v>963</v>
      </c>
      <c r="DY48" t="s">
        <v>964</v>
      </c>
      <c r="DZ48" t="s">
        <v>915</v>
      </c>
      <c r="EA48" t="s">
        <v>965</v>
      </c>
      <c r="EF48" t="s">
        <v>49</v>
      </c>
      <c r="EG48" t="s">
        <v>838</v>
      </c>
      <c r="EI48" t="s">
        <v>807</v>
      </c>
    </row>
    <row r="49" spans="122:139" ht="10.5" customHeight="1">
      <c r="DR49" t="s">
        <v>18</v>
      </c>
      <c r="DW49">
        <v>28056573</v>
      </c>
      <c r="DX49" t="s">
        <v>966</v>
      </c>
      <c r="DY49" t="s">
        <v>967</v>
      </c>
      <c r="DZ49" t="s">
        <v>968</v>
      </c>
      <c r="EA49" t="s">
        <v>969</v>
      </c>
      <c r="EF49" t="s">
        <v>49</v>
      </c>
      <c r="EG49" t="s">
        <v>838</v>
      </c>
      <c r="EI49" t="s">
        <v>807</v>
      </c>
    </row>
    <row r="50" spans="122:139" ht="10.5" customHeight="1">
      <c r="DR50" t="s">
        <v>18</v>
      </c>
      <c r="DW50">
        <v>31337753</v>
      </c>
      <c r="DX50" t="s">
        <v>970</v>
      </c>
      <c r="DY50" t="s">
        <v>971</v>
      </c>
      <c r="DZ50" t="s">
        <v>972</v>
      </c>
      <c r="EA50" t="s">
        <v>973</v>
      </c>
      <c r="EF50" t="s">
        <v>738</v>
      </c>
      <c r="EG50" t="s">
        <v>817</v>
      </c>
      <c r="EI50" t="s">
        <v>807</v>
      </c>
    </row>
    <row r="51" spans="122:139" ht="10.5" customHeight="1">
      <c r="DR51" t="s">
        <v>18</v>
      </c>
      <c r="DW51">
        <v>31288485</v>
      </c>
      <c r="DX51" t="s">
        <v>974</v>
      </c>
      <c r="DY51" t="s">
        <v>975</v>
      </c>
      <c r="DZ51" t="s">
        <v>946</v>
      </c>
      <c r="EA51" t="s">
        <v>976</v>
      </c>
      <c r="EF51" t="s">
        <v>740</v>
      </c>
      <c r="EG51" t="s">
        <v>812</v>
      </c>
      <c r="EI51" t="s">
        <v>807</v>
      </c>
    </row>
    <row r="52" spans="122:139" ht="10.5" customHeight="1">
      <c r="DR52" t="s">
        <v>18</v>
      </c>
      <c r="DW52">
        <v>30386768</v>
      </c>
      <c r="DX52" t="s">
        <v>977</v>
      </c>
      <c r="DY52" t="s">
        <v>978</v>
      </c>
      <c r="DZ52" t="s">
        <v>183</v>
      </c>
      <c r="EA52" t="s">
        <v>979</v>
      </c>
      <c r="EB52" s="161">
        <v>42339</v>
      </c>
      <c r="EF52" t="s">
        <v>49</v>
      </c>
      <c r="EG52" t="s">
        <v>838</v>
      </c>
      <c r="EI52" t="s">
        <v>807</v>
      </c>
    </row>
    <row r="53" spans="122:139" ht="10.5" customHeight="1">
      <c r="DR53" t="s">
        <v>18</v>
      </c>
      <c r="DW53">
        <v>26555536</v>
      </c>
      <c r="DX53" t="s">
        <v>980</v>
      </c>
      <c r="DY53" t="s">
        <v>981</v>
      </c>
      <c r="DZ53" t="s">
        <v>183</v>
      </c>
      <c r="EA53" t="s">
        <v>982</v>
      </c>
      <c r="EF53" t="s">
        <v>49</v>
      </c>
      <c r="EG53" t="s">
        <v>838</v>
      </c>
      <c r="EI53" t="s">
        <v>807</v>
      </c>
    </row>
    <row r="54" spans="122:139" ht="10.5" customHeight="1">
      <c r="DR54" t="s">
        <v>18</v>
      </c>
      <c r="DW54">
        <v>31341697</v>
      </c>
      <c r="DX54" t="s">
        <v>983</v>
      </c>
      <c r="DY54" t="s">
        <v>984</v>
      </c>
      <c r="DZ54" t="s">
        <v>985</v>
      </c>
      <c r="EA54" t="s">
        <v>986</v>
      </c>
      <c r="EF54" t="s">
        <v>741</v>
      </c>
      <c r="EG54" t="s">
        <v>806</v>
      </c>
      <c r="EI54" t="s">
        <v>807</v>
      </c>
    </row>
    <row r="55" spans="122:139" ht="10.5" customHeight="1">
      <c r="DR55" t="s">
        <v>18</v>
      </c>
      <c r="DW55">
        <v>26525135</v>
      </c>
      <c r="DX55" t="s">
        <v>987</v>
      </c>
      <c r="DY55" t="s">
        <v>988</v>
      </c>
      <c r="DZ55" t="s">
        <v>193</v>
      </c>
      <c r="EA55" t="s">
        <v>989</v>
      </c>
      <c r="EF55" t="s">
        <v>745</v>
      </c>
      <c r="EG55" t="s">
        <v>990</v>
      </c>
      <c r="EI55" t="s">
        <v>807</v>
      </c>
    </row>
    <row r="56" spans="122:139" ht="10.5" customHeight="1">
      <c r="DR56" t="s">
        <v>18</v>
      </c>
      <c r="DW56">
        <v>26525135</v>
      </c>
      <c r="DX56" t="s">
        <v>987</v>
      </c>
      <c r="DY56" t="s">
        <v>988</v>
      </c>
      <c r="DZ56" t="s">
        <v>193</v>
      </c>
      <c r="EA56" t="s">
        <v>989</v>
      </c>
      <c r="EF56" t="s">
        <v>738</v>
      </c>
      <c r="EG56" t="s">
        <v>817</v>
      </c>
      <c r="EI56" t="s">
        <v>991</v>
      </c>
    </row>
    <row r="57" spans="122:139" ht="10.5" customHeight="1">
      <c r="DR57" t="s">
        <v>18</v>
      </c>
      <c r="DW57">
        <v>26764871</v>
      </c>
      <c r="DX57" t="s">
        <v>992</v>
      </c>
      <c r="DY57" t="s">
        <v>993</v>
      </c>
      <c r="DZ57" t="s">
        <v>994</v>
      </c>
      <c r="EA57" t="s">
        <v>995</v>
      </c>
      <c r="EF57" t="s">
        <v>739</v>
      </c>
      <c r="EG57" t="s">
        <v>996</v>
      </c>
      <c r="EI57" t="s">
        <v>807</v>
      </c>
    </row>
    <row r="58" spans="122:139" ht="10.5" customHeight="1">
      <c r="DR58" t="s">
        <v>18</v>
      </c>
      <c r="DW58">
        <v>31683224</v>
      </c>
      <c r="DX58" t="s">
        <v>997</v>
      </c>
      <c r="DY58" t="s">
        <v>998</v>
      </c>
      <c r="DZ58" t="s">
        <v>999</v>
      </c>
      <c r="EA58" t="s">
        <v>1000</v>
      </c>
      <c r="EF58" t="s">
        <v>741</v>
      </c>
      <c r="EG58" t="s">
        <v>806</v>
      </c>
      <c r="EI58" t="s">
        <v>807</v>
      </c>
    </row>
    <row r="59" spans="122:139" ht="10.5" customHeight="1">
      <c r="DR59" t="s">
        <v>18</v>
      </c>
      <c r="DW59">
        <v>30387234</v>
      </c>
      <c r="DX59" t="s">
        <v>1001</v>
      </c>
      <c r="DY59" t="s">
        <v>1002</v>
      </c>
      <c r="DZ59" t="s">
        <v>1003</v>
      </c>
      <c r="EA59" t="s">
        <v>1004</v>
      </c>
      <c r="EB59" s="161">
        <v>42370</v>
      </c>
      <c r="EF59" t="s">
        <v>49</v>
      </c>
      <c r="EG59" t="s">
        <v>838</v>
      </c>
      <c r="EI59" t="s">
        <v>807</v>
      </c>
    </row>
    <row r="60" spans="122:139" ht="10.5" customHeight="1">
      <c r="DR60" t="s">
        <v>18</v>
      </c>
      <c r="DW60">
        <v>27567300</v>
      </c>
      <c r="DX60" t="s">
        <v>1005</v>
      </c>
      <c r="DY60" t="s">
        <v>1006</v>
      </c>
      <c r="DZ60" t="s">
        <v>1007</v>
      </c>
      <c r="EA60" t="s">
        <v>1008</v>
      </c>
      <c r="EF60" t="s">
        <v>49</v>
      </c>
      <c r="EG60" t="s">
        <v>838</v>
      </c>
      <c r="EI60" t="s">
        <v>807</v>
      </c>
    </row>
    <row r="61" spans="122:139" ht="10.5" customHeight="1">
      <c r="DR61" t="s">
        <v>18</v>
      </c>
      <c r="DW61">
        <v>30894567</v>
      </c>
      <c r="DX61" t="s">
        <v>1009</v>
      </c>
      <c r="DY61" t="s">
        <v>1010</v>
      </c>
      <c r="DZ61" t="s">
        <v>863</v>
      </c>
      <c r="EA61" t="s">
        <v>1011</v>
      </c>
      <c r="EB61" s="161">
        <v>42814</v>
      </c>
      <c r="EF61" t="s">
        <v>49</v>
      </c>
      <c r="EG61" t="s">
        <v>838</v>
      </c>
      <c r="EI61" t="s">
        <v>807</v>
      </c>
    </row>
    <row r="62" spans="122:139" ht="10.5" customHeight="1">
      <c r="DR62" t="s">
        <v>18</v>
      </c>
      <c r="DW62">
        <v>26465382</v>
      </c>
      <c r="DX62" t="s">
        <v>1012</v>
      </c>
      <c r="DY62" t="s">
        <v>1013</v>
      </c>
      <c r="DZ62" t="s">
        <v>1003</v>
      </c>
      <c r="EA62" t="s">
        <v>1014</v>
      </c>
      <c r="EF62" t="s">
        <v>49</v>
      </c>
      <c r="EG62" t="s">
        <v>838</v>
      </c>
      <c r="EI62" t="s">
        <v>807</v>
      </c>
    </row>
    <row r="63" spans="122:139" ht="10.5" customHeight="1">
      <c r="DR63" t="s">
        <v>18</v>
      </c>
      <c r="DW63">
        <v>28460109</v>
      </c>
      <c r="DX63" t="s">
        <v>1015</v>
      </c>
      <c r="DY63" t="s">
        <v>1016</v>
      </c>
      <c r="DZ63" t="s">
        <v>1017</v>
      </c>
      <c r="EA63" t="s">
        <v>1018</v>
      </c>
      <c r="EF63" t="s">
        <v>49</v>
      </c>
      <c r="EG63" t="s">
        <v>838</v>
      </c>
      <c r="EI63" t="s">
        <v>807</v>
      </c>
    </row>
    <row r="64" spans="122:139" ht="10.5" customHeight="1">
      <c r="DR64" t="s">
        <v>18</v>
      </c>
      <c r="DW64">
        <v>26448728</v>
      </c>
      <c r="DX64" t="s">
        <v>1019</v>
      </c>
      <c r="DY64" t="s">
        <v>1020</v>
      </c>
      <c r="DZ64" t="s">
        <v>40</v>
      </c>
      <c r="EA64" t="s">
        <v>1021</v>
      </c>
      <c r="EF64" t="s">
        <v>753</v>
      </c>
      <c r="EG64" t="s">
        <v>1022</v>
      </c>
      <c r="EI64" t="s">
        <v>807</v>
      </c>
    </row>
    <row r="65" spans="122:139" ht="10.5" customHeight="1">
      <c r="DR65" t="s">
        <v>18</v>
      </c>
      <c r="DW65">
        <v>27016835</v>
      </c>
      <c r="DX65" t="s">
        <v>1023</v>
      </c>
      <c r="DY65" t="s">
        <v>1024</v>
      </c>
      <c r="DZ65" t="s">
        <v>40</v>
      </c>
      <c r="EA65" t="s">
        <v>1025</v>
      </c>
      <c r="EF65" t="s">
        <v>741</v>
      </c>
      <c r="EG65" t="s">
        <v>806</v>
      </c>
      <c r="EI65" t="s">
        <v>807</v>
      </c>
    </row>
    <row r="66" spans="122:139" ht="10.5" customHeight="1">
      <c r="DR66" t="s">
        <v>18</v>
      </c>
      <c r="DW66">
        <v>31513947</v>
      </c>
      <c r="DX66" t="s">
        <v>34</v>
      </c>
      <c r="DY66" t="s">
        <v>37</v>
      </c>
      <c r="DZ66" t="s">
        <v>40</v>
      </c>
      <c r="EA66" t="s">
        <v>43</v>
      </c>
      <c r="EF66" t="s">
        <v>49</v>
      </c>
      <c r="EG66" t="s">
        <v>838</v>
      </c>
      <c r="EI66" t="s">
        <v>807</v>
      </c>
    </row>
    <row r="67" spans="122:139" ht="10.5" customHeight="1">
      <c r="DR67" t="s">
        <v>18</v>
      </c>
      <c r="DW67">
        <v>31397120</v>
      </c>
      <c r="DX67" t="s">
        <v>1026</v>
      </c>
      <c r="DY67" t="s">
        <v>1027</v>
      </c>
      <c r="DZ67" t="s">
        <v>946</v>
      </c>
      <c r="EA67" t="s">
        <v>1028</v>
      </c>
      <c r="EF67" t="s">
        <v>738</v>
      </c>
      <c r="EG67" t="s">
        <v>817</v>
      </c>
      <c r="EI67" t="s">
        <v>807</v>
      </c>
    </row>
    <row r="68" spans="122:139" ht="10.5" customHeight="1">
      <c r="DR68" t="s">
        <v>18</v>
      </c>
      <c r="DW68">
        <v>30894589</v>
      </c>
      <c r="DX68" t="s">
        <v>184</v>
      </c>
      <c r="DY68" t="s">
        <v>187</v>
      </c>
      <c r="DZ68" t="s">
        <v>188</v>
      </c>
      <c r="EA68" t="s">
        <v>186</v>
      </c>
      <c r="EB68" s="161">
        <v>42816</v>
      </c>
      <c r="EF68" t="s">
        <v>49</v>
      </c>
      <c r="EG68" t="s">
        <v>838</v>
      </c>
      <c r="EI68" t="s">
        <v>807</v>
      </c>
    </row>
    <row r="69" spans="122:139" ht="10.5" customHeight="1">
      <c r="DR69" t="s">
        <v>18</v>
      </c>
      <c r="DW69">
        <v>30894585</v>
      </c>
      <c r="DX69" t="s">
        <v>1029</v>
      </c>
      <c r="DY69" t="s">
        <v>1030</v>
      </c>
      <c r="DZ69" t="s">
        <v>1003</v>
      </c>
      <c r="EA69" t="s">
        <v>1031</v>
      </c>
      <c r="EF69" t="s">
        <v>49</v>
      </c>
      <c r="EG69" t="s">
        <v>838</v>
      </c>
      <c r="EI69" t="s">
        <v>807</v>
      </c>
    </row>
    <row r="70" spans="122:139" ht="10.5" customHeight="1">
      <c r="DR70" t="s">
        <v>18</v>
      </c>
      <c r="DW70">
        <v>31336183</v>
      </c>
      <c r="DX70" t="s">
        <v>1032</v>
      </c>
      <c r="DY70" t="s">
        <v>1033</v>
      </c>
      <c r="DZ70" t="s">
        <v>946</v>
      </c>
      <c r="EA70" t="s">
        <v>1034</v>
      </c>
      <c r="EF70" t="s">
        <v>740</v>
      </c>
      <c r="EG70" t="s">
        <v>812</v>
      </c>
      <c r="EI70" t="s">
        <v>807</v>
      </c>
    </row>
    <row r="71" spans="122:139" ht="10.5" customHeight="1">
      <c r="DR71" t="s">
        <v>18</v>
      </c>
      <c r="DW71">
        <v>26449191</v>
      </c>
      <c r="DX71" t="s">
        <v>1035</v>
      </c>
      <c r="DY71" t="s">
        <v>1036</v>
      </c>
      <c r="DZ71" t="s">
        <v>1037</v>
      </c>
      <c r="EA71" t="s">
        <v>1038</v>
      </c>
      <c r="EF71" t="s">
        <v>739</v>
      </c>
      <c r="EG71" t="s">
        <v>996</v>
      </c>
      <c r="EI71" t="s">
        <v>807</v>
      </c>
    </row>
    <row r="72" spans="122:139" ht="10.5" customHeight="1">
      <c r="DR72" t="s">
        <v>18</v>
      </c>
      <c r="DW72">
        <v>31183521</v>
      </c>
      <c r="DX72" t="s">
        <v>1039</v>
      </c>
      <c r="DY72" t="s">
        <v>1040</v>
      </c>
      <c r="DZ72" t="s">
        <v>863</v>
      </c>
      <c r="EA72" t="s">
        <v>1041</v>
      </c>
      <c r="EB72" s="161">
        <v>43307</v>
      </c>
      <c r="EF72" t="s">
        <v>49</v>
      </c>
      <c r="EG72" t="s">
        <v>838</v>
      </c>
      <c r="EI72" t="s">
        <v>807</v>
      </c>
    </row>
    <row r="73" spans="122:139" ht="10.5" customHeight="1">
      <c r="DR73" t="s">
        <v>18</v>
      </c>
      <c r="DW73">
        <v>30794770</v>
      </c>
      <c r="DX73" t="s">
        <v>1042</v>
      </c>
      <c r="DY73" t="s">
        <v>1043</v>
      </c>
      <c r="DZ73" t="s">
        <v>848</v>
      </c>
      <c r="EA73" t="s">
        <v>1044</v>
      </c>
      <c r="EB73" s="161">
        <v>42491</v>
      </c>
      <c r="EF73" t="s">
        <v>49</v>
      </c>
      <c r="EG73" t="s">
        <v>838</v>
      </c>
      <c r="EI73" t="s">
        <v>807</v>
      </c>
    </row>
    <row r="74" spans="122:139" ht="10.5" customHeight="1">
      <c r="DR74" t="s">
        <v>18</v>
      </c>
      <c r="DW74">
        <v>31598548</v>
      </c>
      <c r="DX74" t="s">
        <v>1045</v>
      </c>
      <c r="DY74" t="s">
        <v>1046</v>
      </c>
      <c r="DZ74" t="s">
        <v>1047</v>
      </c>
      <c r="EA74" t="s">
        <v>1048</v>
      </c>
      <c r="EF74" t="s">
        <v>49</v>
      </c>
      <c r="EG74" t="s">
        <v>838</v>
      </c>
      <c r="EI74" t="s">
        <v>807</v>
      </c>
    </row>
    <row r="75" spans="122:139" ht="10.5" customHeight="1">
      <c r="DR75" t="s">
        <v>18</v>
      </c>
      <c r="DW75">
        <v>26465372</v>
      </c>
      <c r="DX75" t="s">
        <v>1049</v>
      </c>
      <c r="DY75" t="s">
        <v>1050</v>
      </c>
      <c r="DZ75" t="s">
        <v>1037</v>
      </c>
      <c r="EA75" t="s">
        <v>1051</v>
      </c>
      <c r="EF75" t="s">
        <v>49</v>
      </c>
      <c r="EG75" t="s">
        <v>838</v>
      </c>
      <c r="EI75" t="s">
        <v>807</v>
      </c>
    </row>
    <row r="76" spans="122:139" ht="10.5" customHeight="1">
      <c r="DR76" t="s">
        <v>18</v>
      </c>
      <c r="DW76">
        <v>31527891</v>
      </c>
      <c r="DX76" t="s">
        <v>1052</v>
      </c>
      <c r="DY76" t="s">
        <v>1053</v>
      </c>
      <c r="DZ76" t="s">
        <v>874</v>
      </c>
      <c r="EA76" t="s">
        <v>1054</v>
      </c>
      <c r="EF76" t="s">
        <v>741</v>
      </c>
      <c r="EG76" t="s">
        <v>806</v>
      </c>
      <c r="EI76" t="s">
        <v>807</v>
      </c>
    </row>
    <row r="77" spans="122:139" ht="10.5" customHeight="1">
      <c r="DR77" t="s">
        <v>18</v>
      </c>
      <c r="DW77">
        <v>31687567</v>
      </c>
      <c r="DX77" t="s">
        <v>1055</v>
      </c>
      <c r="DY77" t="s">
        <v>1056</v>
      </c>
      <c r="DZ77" t="s">
        <v>1057</v>
      </c>
      <c r="EA77" t="s">
        <v>1058</v>
      </c>
      <c r="EB77" s="161">
        <v>41057</v>
      </c>
      <c r="EF77" t="s">
        <v>741</v>
      </c>
      <c r="EG77" t="s">
        <v>806</v>
      </c>
      <c r="EI77" t="s">
        <v>807</v>
      </c>
    </row>
    <row r="78" spans="122:139" ht="10.5" customHeight="1">
      <c r="DR78" t="s">
        <v>18</v>
      </c>
      <c r="DW78">
        <v>31590960</v>
      </c>
      <c r="DX78" t="s">
        <v>1059</v>
      </c>
      <c r="DY78" t="s">
        <v>1060</v>
      </c>
      <c r="DZ78" t="s">
        <v>1061</v>
      </c>
      <c r="EA78" t="s">
        <v>1062</v>
      </c>
      <c r="EF78" t="s">
        <v>740</v>
      </c>
      <c r="EG78" t="s">
        <v>812</v>
      </c>
      <c r="EI78" t="s">
        <v>807</v>
      </c>
    </row>
    <row r="79" spans="122:139" ht="10.5" customHeight="1">
      <c r="DR79" t="s">
        <v>18</v>
      </c>
      <c r="DW79">
        <v>31239172</v>
      </c>
      <c r="DX79" t="s">
        <v>1063</v>
      </c>
      <c r="DY79" t="s">
        <v>1064</v>
      </c>
      <c r="DZ79" t="s">
        <v>183</v>
      </c>
      <c r="EA79" t="s">
        <v>1065</v>
      </c>
      <c r="EB79" s="161">
        <v>43465</v>
      </c>
      <c r="EF79" t="s">
        <v>49</v>
      </c>
      <c r="EG79" t="s">
        <v>838</v>
      </c>
      <c r="EI79" t="s">
        <v>807</v>
      </c>
    </row>
    <row r="80" spans="122:139" ht="10.5" customHeight="1">
      <c r="DR80" t="s">
        <v>18</v>
      </c>
      <c r="DW80">
        <v>31513951</v>
      </c>
      <c r="DX80" t="s">
        <v>1066</v>
      </c>
      <c r="DY80" t="s">
        <v>1067</v>
      </c>
      <c r="DZ80" t="s">
        <v>183</v>
      </c>
      <c r="EA80" t="s">
        <v>1068</v>
      </c>
      <c r="EF80" t="s">
        <v>49</v>
      </c>
      <c r="EG80" t="s">
        <v>838</v>
      </c>
      <c r="EI80" t="s">
        <v>807</v>
      </c>
    </row>
    <row r="81" spans="122:139" ht="10.5" customHeight="1">
      <c r="DR81" t="s">
        <v>18</v>
      </c>
      <c r="DW81">
        <v>31598248</v>
      </c>
      <c r="DX81" t="s">
        <v>1069</v>
      </c>
      <c r="DY81" t="s">
        <v>1070</v>
      </c>
      <c r="DZ81" t="s">
        <v>953</v>
      </c>
      <c r="EA81" t="s">
        <v>1071</v>
      </c>
      <c r="EB81" s="161">
        <v>44244</v>
      </c>
      <c r="EF81" t="s">
        <v>741</v>
      </c>
      <c r="EG81" t="s">
        <v>806</v>
      </c>
      <c r="EI81" t="s">
        <v>807</v>
      </c>
    </row>
    <row r="82" spans="122:139" ht="10.5" customHeight="1">
      <c r="DR82" t="s">
        <v>18</v>
      </c>
      <c r="DW82">
        <v>31289532</v>
      </c>
      <c r="DX82" t="s">
        <v>1072</v>
      </c>
      <c r="DY82" t="s">
        <v>1073</v>
      </c>
      <c r="DZ82" t="s">
        <v>1074</v>
      </c>
      <c r="EA82" t="s">
        <v>1075</v>
      </c>
      <c r="EF82" t="s">
        <v>741</v>
      </c>
      <c r="EG82" t="s">
        <v>806</v>
      </c>
      <c r="EI82" t="s">
        <v>807</v>
      </c>
    </row>
    <row r="83" spans="122:139" ht="10.5" customHeight="1">
      <c r="DR83" t="s">
        <v>18</v>
      </c>
      <c r="DW83">
        <v>27051140</v>
      </c>
      <c r="DX83" t="s">
        <v>1076</v>
      </c>
      <c r="DY83" t="s">
        <v>1077</v>
      </c>
      <c r="DZ83" t="s">
        <v>1078</v>
      </c>
      <c r="EA83" t="s">
        <v>1079</v>
      </c>
      <c r="EB83" s="161">
        <v>38420</v>
      </c>
      <c r="EF83" t="s">
        <v>740</v>
      </c>
      <c r="EG83" t="s">
        <v>812</v>
      </c>
      <c r="EI83" t="s">
        <v>807</v>
      </c>
    </row>
    <row r="84" spans="122:139" ht="10.5" customHeight="1">
      <c r="DR84" t="s">
        <v>18</v>
      </c>
      <c r="DW84">
        <v>26318851</v>
      </c>
      <c r="DX84" t="s">
        <v>1080</v>
      </c>
      <c r="DY84" t="s">
        <v>1081</v>
      </c>
      <c r="DZ84" t="s">
        <v>929</v>
      </c>
      <c r="EA84" t="s">
        <v>1082</v>
      </c>
      <c r="EF84" t="s">
        <v>741</v>
      </c>
      <c r="EG84" t="s">
        <v>806</v>
      </c>
      <c r="EI84" t="s">
        <v>807</v>
      </c>
    </row>
    <row r="85" spans="122:139" ht="10.5" customHeight="1">
      <c r="DR85" t="s">
        <v>18</v>
      </c>
      <c r="DW85">
        <v>27332164</v>
      </c>
      <c r="DX85" t="s">
        <v>1083</v>
      </c>
      <c r="DY85" t="s">
        <v>1084</v>
      </c>
      <c r="DZ85" t="s">
        <v>1003</v>
      </c>
      <c r="EA85" t="s">
        <v>1085</v>
      </c>
      <c r="EF85" t="s">
        <v>738</v>
      </c>
      <c r="EG85" t="s">
        <v>817</v>
      </c>
      <c r="EI85" t="s">
        <v>807</v>
      </c>
    </row>
    <row r="86" spans="122:139" ht="10.5" customHeight="1">
      <c r="DR86" t="s">
        <v>18</v>
      </c>
      <c r="DW86">
        <v>27954259</v>
      </c>
      <c r="DX86" t="s">
        <v>1086</v>
      </c>
      <c r="DY86" t="s">
        <v>1087</v>
      </c>
      <c r="DZ86" t="s">
        <v>1088</v>
      </c>
      <c r="EA86" t="s">
        <v>1089</v>
      </c>
      <c r="EF86" t="s">
        <v>765</v>
      </c>
      <c r="EG86" t="s">
        <v>1090</v>
      </c>
      <c r="EI86" t="s">
        <v>807</v>
      </c>
    </row>
    <row r="87" spans="122:139" ht="10.5" customHeight="1">
      <c r="DR87" t="s">
        <v>18</v>
      </c>
      <c r="DW87">
        <v>26465384</v>
      </c>
      <c r="DX87" t="s">
        <v>1091</v>
      </c>
      <c r="DY87" t="s">
        <v>1092</v>
      </c>
      <c r="DZ87" t="s">
        <v>832</v>
      </c>
      <c r="EA87" t="s">
        <v>1093</v>
      </c>
      <c r="EF87" t="s">
        <v>734</v>
      </c>
      <c r="EG87" t="s">
        <v>1094</v>
      </c>
      <c r="EI87" t="s">
        <v>807</v>
      </c>
    </row>
    <row r="88" spans="122:139" ht="10.5" customHeight="1">
      <c r="DR88" t="s">
        <v>18</v>
      </c>
      <c r="DW88">
        <v>27670503</v>
      </c>
      <c r="DX88" t="s">
        <v>1095</v>
      </c>
      <c r="DY88" t="s">
        <v>866</v>
      </c>
      <c r="DZ88" t="s">
        <v>1096</v>
      </c>
      <c r="EA88" t="s">
        <v>868</v>
      </c>
      <c r="EF88" t="s">
        <v>738</v>
      </c>
      <c r="EG88" t="s">
        <v>817</v>
      </c>
      <c r="EI88" t="s">
        <v>807</v>
      </c>
    </row>
    <row r="89" spans="122:139" ht="10.5" customHeight="1">
      <c r="DR89" t="s">
        <v>18</v>
      </c>
      <c r="DW89">
        <v>30906887</v>
      </c>
      <c r="DX89" t="s">
        <v>1097</v>
      </c>
      <c r="DY89" t="s">
        <v>1098</v>
      </c>
      <c r="DZ89" t="s">
        <v>1099</v>
      </c>
      <c r="EA89" t="s">
        <v>1100</v>
      </c>
      <c r="EF89" t="s">
        <v>741</v>
      </c>
      <c r="EG89" t="s">
        <v>806</v>
      </c>
      <c r="EI89" t="s">
        <v>807</v>
      </c>
    </row>
    <row r="90" spans="122:139" ht="10.5" customHeight="1">
      <c r="DR90" t="s">
        <v>18</v>
      </c>
      <c r="DW90">
        <v>27652503</v>
      </c>
      <c r="DX90" t="s">
        <v>1101</v>
      </c>
      <c r="DY90" t="s">
        <v>1102</v>
      </c>
      <c r="DZ90" t="s">
        <v>1099</v>
      </c>
      <c r="EA90" t="s">
        <v>1100</v>
      </c>
      <c r="EF90" t="s">
        <v>741</v>
      </c>
      <c r="EG90" t="s">
        <v>806</v>
      </c>
      <c r="EI90" t="s">
        <v>807</v>
      </c>
    </row>
    <row r="91" spans="122:139" ht="10.5" customHeight="1">
      <c r="DR91" t="s">
        <v>18</v>
      </c>
      <c r="DW91">
        <v>26322297</v>
      </c>
      <c r="DX91" t="s">
        <v>1103</v>
      </c>
      <c r="DY91" t="s">
        <v>1104</v>
      </c>
      <c r="DZ91" t="s">
        <v>1105</v>
      </c>
      <c r="EA91" t="s">
        <v>1106</v>
      </c>
      <c r="EB91" s="161">
        <v>36003</v>
      </c>
      <c r="EF91" t="s">
        <v>49</v>
      </c>
      <c r="EG91" t="s">
        <v>838</v>
      </c>
      <c r="EI91" t="s">
        <v>807</v>
      </c>
    </row>
    <row r="92" spans="122:139" ht="10.5" customHeight="1">
      <c r="DR92" t="s">
        <v>18</v>
      </c>
      <c r="DW92">
        <v>27188394</v>
      </c>
      <c r="DX92" t="s">
        <v>1107</v>
      </c>
      <c r="DY92" t="s">
        <v>1108</v>
      </c>
      <c r="DZ92" t="s">
        <v>1109</v>
      </c>
      <c r="EA92" t="s">
        <v>1110</v>
      </c>
      <c r="EB92" s="161">
        <v>39933</v>
      </c>
      <c r="EF92" t="s">
        <v>49</v>
      </c>
      <c r="EG92" t="s">
        <v>838</v>
      </c>
      <c r="EI92" t="s">
        <v>807</v>
      </c>
    </row>
    <row r="93" spans="122:139" ht="10.5" customHeight="1">
      <c r="DR93" t="s">
        <v>18</v>
      </c>
      <c r="DW93">
        <v>27666876</v>
      </c>
      <c r="DX93" t="s">
        <v>1111</v>
      </c>
      <c r="DY93" t="s">
        <v>1112</v>
      </c>
      <c r="DZ93" t="s">
        <v>1113</v>
      </c>
      <c r="EA93" t="s">
        <v>1114</v>
      </c>
      <c r="EF93" t="s">
        <v>739</v>
      </c>
      <c r="EG93" t="s">
        <v>996</v>
      </c>
      <c r="EI93" t="s">
        <v>807</v>
      </c>
    </row>
    <row r="94" spans="122:139" ht="10.5" customHeight="1">
      <c r="DR94" t="s">
        <v>18</v>
      </c>
      <c r="DW94">
        <v>31513265</v>
      </c>
      <c r="DX94" t="s">
        <v>1115</v>
      </c>
      <c r="DY94" t="s">
        <v>1116</v>
      </c>
      <c r="DZ94" t="s">
        <v>1117</v>
      </c>
      <c r="EA94" t="s">
        <v>1118</v>
      </c>
      <c r="EF94" t="s">
        <v>738</v>
      </c>
      <c r="EG94" t="s">
        <v>817</v>
      </c>
      <c r="EI94" t="s">
        <v>807</v>
      </c>
    </row>
    <row r="95" spans="122:139" ht="10.5" customHeight="1">
      <c r="DR95" t="s">
        <v>18</v>
      </c>
      <c r="DW95">
        <v>26449347</v>
      </c>
      <c r="DX95" t="s">
        <v>1119</v>
      </c>
      <c r="DY95" t="s">
        <v>1077</v>
      </c>
      <c r="DZ95" t="s">
        <v>1120</v>
      </c>
      <c r="EA95" t="s">
        <v>1079</v>
      </c>
      <c r="EF95" t="s">
        <v>739</v>
      </c>
      <c r="EG95" t="s">
        <v>996</v>
      </c>
      <c r="EI95" t="s">
        <v>807</v>
      </c>
    </row>
    <row r="96" spans="122:139" ht="10.5" customHeight="1">
      <c r="DR96" t="s">
        <v>18</v>
      </c>
      <c r="DW96">
        <v>26516027</v>
      </c>
      <c r="DX96" t="s">
        <v>173</v>
      </c>
      <c r="DY96" t="s">
        <v>175</v>
      </c>
      <c r="DZ96" t="s">
        <v>176</v>
      </c>
      <c r="EA96" t="s">
        <v>174</v>
      </c>
      <c r="EF96" t="s">
        <v>49</v>
      </c>
      <c r="EG96" t="s">
        <v>838</v>
      </c>
      <c r="EI96" t="s">
        <v>807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464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1121</v>
      </c>
      <c r="B1" t="s">
        <v>1122</v>
      </c>
      <c r="C1" t="s">
        <v>69</v>
      </c>
      <c r="D1" t="s">
        <v>1123</v>
      </c>
      <c r="E1" t="s">
        <v>64</v>
      </c>
      <c r="F1" t="s">
        <v>1124</v>
      </c>
    </row>
    <row r="2" spans="1:6" ht="10.5" customHeight="1">
      <c r="A2" t="s">
        <v>1125</v>
      </c>
      <c r="B2" t="s">
        <v>1125</v>
      </c>
      <c r="C2" t="s">
        <v>1126</v>
      </c>
      <c r="D2" t="s">
        <v>1127</v>
      </c>
      <c r="E2" t="s">
        <v>1125</v>
      </c>
      <c r="F2" t="s">
        <v>1128</v>
      </c>
    </row>
    <row r="3" spans="1:6" ht="10.5" customHeight="1">
      <c r="A3" t="s">
        <v>1125</v>
      </c>
      <c r="B3" t="s">
        <v>1129</v>
      </c>
      <c r="C3" t="s">
        <v>1130</v>
      </c>
      <c r="D3" t="s">
        <v>1131</v>
      </c>
      <c r="E3" t="s">
        <v>1132</v>
      </c>
      <c r="F3" t="s">
        <v>1133</v>
      </c>
    </row>
    <row r="4" spans="1:6" ht="10.5" customHeight="1">
      <c r="A4" t="s">
        <v>1125</v>
      </c>
      <c r="B4" t="s">
        <v>1134</v>
      </c>
      <c r="C4" t="s">
        <v>1135</v>
      </c>
      <c r="D4" t="s">
        <v>1131</v>
      </c>
      <c r="E4" t="s">
        <v>1136</v>
      </c>
      <c r="F4" t="s">
        <v>1137</v>
      </c>
    </row>
    <row r="5" spans="1:6" ht="10.5" customHeight="1">
      <c r="A5" t="s">
        <v>1125</v>
      </c>
      <c r="B5" t="s">
        <v>1138</v>
      </c>
      <c r="C5" t="s">
        <v>1139</v>
      </c>
      <c r="D5" t="s">
        <v>1131</v>
      </c>
      <c r="E5" t="s">
        <v>1140</v>
      </c>
      <c r="F5" t="s">
        <v>1141</v>
      </c>
    </row>
    <row r="6" spans="1:6" ht="10.5" customHeight="1">
      <c r="A6" t="s">
        <v>1125</v>
      </c>
      <c r="B6" t="s">
        <v>1142</v>
      </c>
      <c r="C6" t="s">
        <v>1143</v>
      </c>
      <c r="D6" t="s">
        <v>1131</v>
      </c>
      <c r="E6" t="s">
        <v>1144</v>
      </c>
      <c r="F6" t="s">
        <v>1145</v>
      </c>
    </row>
    <row r="7" spans="1:6" ht="10.5" customHeight="1">
      <c r="A7" t="s">
        <v>1125</v>
      </c>
      <c r="B7" t="s">
        <v>1146</v>
      </c>
      <c r="C7" t="s">
        <v>1147</v>
      </c>
      <c r="D7" t="s">
        <v>1131</v>
      </c>
      <c r="E7" t="s">
        <v>1148</v>
      </c>
      <c r="F7" t="s">
        <v>1149</v>
      </c>
    </row>
    <row r="8" spans="1:6" ht="10.5" customHeight="1">
      <c r="A8" t="s">
        <v>1125</v>
      </c>
      <c r="B8" t="s">
        <v>1150</v>
      </c>
      <c r="C8" t="s">
        <v>1151</v>
      </c>
      <c r="D8" t="s">
        <v>1131</v>
      </c>
      <c r="E8" t="s">
        <v>1152</v>
      </c>
      <c r="F8" t="s">
        <v>1153</v>
      </c>
    </row>
    <row r="9" spans="1:6" ht="10.5" customHeight="1">
      <c r="A9" t="s">
        <v>1125</v>
      </c>
      <c r="B9" t="s">
        <v>1154</v>
      </c>
      <c r="C9" t="s">
        <v>1155</v>
      </c>
      <c r="D9" t="s">
        <v>1131</v>
      </c>
      <c r="E9" t="s">
        <v>1156</v>
      </c>
      <c r="F9" t="s">
        <v>1157</v>
      </c>
    </row>
    <row r="10" spans="1:6" ht="10.5" customHeight="1">
      <c r="A10" t="s">
        <v>1125</v>
      </c>
      <c r="B10" t="s">
        <v>1158</v>
      </c>
      <c r="C10" t="s">
        <v>1159</v>
      </c>
      <c r="D10" t="s">
        <v>1131</v>
      </c>
      <c r="E10" t="s">
        <v>1160</v>
      </c>
      <c r="F10" t="s">
        <v>1161</v>
      </c>
    </row>
    <row r="11" spans="1:6" ht="10.5" customHeight="1">
      <c r="A11" t="s">
        <v>1125</v>
      </c>
      <c r="B11" t="s">
        <v>1162</v>
      </c>
      <c r="C11" t="s">
        <v>1163</v>
      </c>
      <c r="D11" t="s">
        <v>1131</v>
      </c>
      <c r="E11" t="s">
        <v>1164</v>
      </c>
      <c r="F11" t="s">
        <v>1165</v>
      </c>
    </row>
    <row r="12" spans="1:6" ht="10.5" customHeight="1">
      <c r="A12" t="s">
        <v>1125</v>
      </c>
      <c r="B12" t="s">
        <v>1166</v>
      </c>
      <c r="C12" t="s">
        <v>1167</v>
      </c>
      <c r="D12" t="s">
        <v>1131</v>
      </c>
      <c r="E12" t="s">
        <v>1168</v>
      </c>
      <c r="F12" t="s">
        <v>1169</v>
      </c>
    </row>
    <row r="13" spans="1:6" ht="10.5" customHeight="1">
      <c r="A13" t="s">
        <v>1125</v>
      </c>
      <c r="B13" t="s">
        <v>1170</v>
      </c>
      <c r="C13" t="s">
        <v>1171</v>
      </c>
      <c r="D13" t="s">
        <v>1131</v>
      </c>
      <c r="E13" t="s">
        <v>1172</v>
      </c>
      <c r="F13" t="s">
        <v>1173</v>
      </c>
    </row>
    <row r="14" spans="1:6" ht="10.5" customHeight="1">
      <c r="A14" t="s">
        <v>1125</v>
      </c>
      <c r="B14" t="s">
        <v>1174</v>
      </c>
      <c r="C14" t="s">
        <v>1175</v>
      </c>
      <c r="D14" t="s">
        <v>1131</v>
      </c>
      <c r="E14" t="s">
        <v>1176</v>
      </c>
      <c r="F14" t="s">
        <v>1177</v>
      </c>
    </row>
    <row r="15" spans="1:6" ht="10.5" customHeight="1">
      <c r="A15" t="s">
        <v>1125</v>
      </c>
      <c r="B15" t="s">
        <v>1178</v>
      </c>
      <c r="C15" t="s">
        <v>1179</v>
      </c>
      <c r="D15" t="s">
        <v>1131</v>
      </c>
      <c r="E15" t="s">
        <v>1180</v>
      </c>
      <c r="F15" t="s">
        <v>1181</v>
      </c>
    </row>
    <row r="16" spans="1:6" ht="10.5" customHeight="1">
      <c r="A16" t="s">
        <v>1125</v>
      </c>
      <c r="B16" t="s">
        <v>1182</v>
      </c>
      <c r="C16" t="s">
        <v>1183</v>
      </c>
      <c r="D16" t="s">
        <v>1131</v>
      </c>
      <c r="E16" t="s">
        <v>1184</v>
      </c>
      <c r="F16" t="s">
        <v>1185</v>
      </c>
    </row>
    <row r="17" spans="1:6" ht="10.5" customHeight="1">
      <c r="A17" t="s">
        <v>1125</v>
      </c>
      <c r="B17" t="s">
        <v>1186</v>
      </c>
      <c r="C17" t="s">
        <v>1187</v>
      </c>
      <c r="D17" t="s">
        <v>1131</v>
      </c>
      <c r="E17" t="s">
        <v>1188</v>
      </c>
      <c r="F17" t="s">
        <v>1189</v>
      </c>
    </row>
    <row r="18" spans="1:6" ht="10.5" customHeight="1">
      <c r="A18" t="s">
        <v>1125</v>
      </c>
      <c r="B18" t="s">
        <v>1190</v>
      </c>
      <c r="C18" t="s">
        <v>1191</v>
      </c>
      <c r="D18" t="s">
        <v>1131</v>
      </c>
      <c r="E18" t="s">
        <v>1192</v>
      </c>
      <c r="F18" t="s">
        <v>1193</v>
      </c>
    </row>
    <row r="19" spans="1:6" ht="10.5" customHeight="1">
      <c r="A19" t="s">
        <v>1125</v>
      </c>
      <c r="B19" t="s">
        <v>1194</v>
      </c>
      <c r="C19" t="s">
        <v>1195</v>
      </c>
      <c r="D19" t="s">
        <v>1131</v>
      </c>
      <c r="E19" t="s">
        <v>65</v>
      </c>
      <c r="F19" t="s">
        <v>1196</v>
      </c>
    </row>
    <row r="20" spans="1:6" ht="10.5" customHeight="1">
      <c r="A20" t="s">
        <v>1125</v>
      </c>
      <c r="B20" t="s">
        <v>1197</v>
      </c>
      <c r="C20" t="s">
        <v>1198</v>
      </c>
      <c r="D20" t="s">
        <v>1131</v>
      </c>
      <c r="E20" t="s">
        <v>1199</v>
      </c>
      <c r="F20" t="s">
        <v>1200</v>
      </c>
    </row>
    <row r="21" spans="1:6" ht="10.5" customHeight="1">
      <c r="A21" t="s">
        <v>1132</v>
      </c>
      <c r="B21" t="s">
        <v>1132</v>
      </c>
      <c r="C21" t="s">
        <v>1201</v>
      </c>
      <c r="D21" t="s">
        <v>1127</v>
      </c>
      <c r="E21" t="s">
        <v>1202</v>
      </c>
      <c r="F21" t="s">
        <v>1203</v>
      </c>
    </row>
    <row r="22" spans="1:6" ht="10.5" customHeight="1">
      <c r="A22" t="s">
        <v>1132</v>
      </c>
      <c r="B22" t="s">
        <v>1204</v>
      </c>
      <c r="C22" t="s">
        <v>1205</v>
      </c>
      <c r="D22" t="s">
        <v>1206</v>
      </c>
      <c r="E22" t="s">
        <v>1207</v>
      </c>
      <c r="F22" t="s">
        <v>1208</v>
      </c>
    </row>
    <row r="23" spans="1:6" ht="10.5" customHeight="1">
      <c r="A23" t="s">
        <v>1132</v>
      </c>
      <c r="B23" t="s">
        <v>1209</v>
      </c>
      <c r="C23" t="s">
        <v>1210</v>
      </c>
      <c r="D23" t="s">
        <v>1131</v>
      </c>
      <c r="E23" t="s">
        <v>1211</v>
      </c>
      <c r="F23" t="s">
        <v>1212</v>
      </c>
    </row>
    <row r="24" spans="1:6" ht="10.5" customHeight="1">
      <c r="A24" t="s">
        <v>1132</v>
      </c>
      <c r="B24" t="s">
        <v>1213</v>
      </c>
      <c r="C24" t="s">
        <v>1214</v>
      </c>
      <c r="D24" t="s">
        <v>1131</v>
      </c>
      <c r="E24" t="s">
        <v>1215</v>
      </c>
      <c r="F24" t="s">
        <v>1216</v>
      </c>
    </row>
    <row r="25" spans="1:6" ht="10.5" customHeight="1">
      <c r="A25" t="s">
        <v>1132</v>
      </c>
      <c r="B25" t="s">
        <v>1217</v>
      </c>
      <c r="C25" t="s">
        <v>1218</v>
      </c>
      <c r="D25" t="s">
        <v>1131</v>
      </c>
      <c r="E25" t="s">
        <v>1219</v>
      </c>
      <c r="F25" t="s">
        <v>1220</v>
      </c>
    </row>
    <row r="26" spans="1:6" ht="10.5" customHeight="1">
      <c r="A26" t="s">
        <v>1132</v>
      </c>
      <c r="B26" t="s">
        <v>1221</v>
      </c>
      <c r="C26" t="s">
        <v>1222</v>
      </c>
      <c r="D26" t="s">
        <v>1131</v>
      </c>
      <c r="E26" t="s">
        <v>1223</v>
      </c>
      <c r="F26" t="s">
        <v>1224</v>
      </c>
    </row>
    <row r="27" spans="1:6" ht="10.5" customHeight="1">
      <c r="A27" t="s">
        <v>1132</v>
      </c>
      <c r="B27" t="s">
        <v>1225</v>
      </c>
      <c r="C27" t="s">
        <v>1226</v>
      </c>
      <c r="D27" t="s">
        <v>1131</v>
      </c>
      <c r="E27" t="s">
        <v>1227</v>
      </c>
      <c r="F27" t="s">
        <v>1228</v>
      </c>
    </row>
    <row r="28" spans="1:6" ht="10.5" customHeight="1">
      <c r="A28" t="s">
        <v>1132</v>
      </c>
      <c r="B28" t="s">
        <v>1229</v>
      </c>
      <c r="C28" t="s">
        <v>1230</v>
      </c>
      <c r="D28" t="s">
        <v>1131</v>
      </c>
      <c r="E28" t="s">
        <v>1231</v>
      </c>
      <c r="F28" t="s">
        <v>1232</v>
      </c>
    </row>
    <row r="29" spans="1:6" ht="10.5" customHeight="1">
      <c r="A29" t="s">
        <v>1132</v>
      </c>
      <c r="B29" t="s">
        <v>1233</v>
      </c>
      <c r="C29" t="s">
        <v>1234</v>
      </c>
      <c r="D29" t="s">
        <v>1131</v>
      </c>
      <c r="E29" t="s">
        <v>1235</v>
      </c>
      <c r="F29" t="s">
        <v>1236</v>
      </c>
    </row>
    <row r="30" spans="1:6" ht="10.5" customHeight="1">
      <c r="A30" t="s">
        <v>1132</v>
      </c>
      <c r="B30" t="s">
        <v>1237</v>
      </c>
      <c r="C30" t="s">
        <v>1238</v>
      </c>
      <c r="D30" t="s">
        <v>1131</v>
      </c>
      <c r="E30" t="s">
        <v>1239</v>
      </c>
      <c r="F30" t="s">
        <v>1240</v>
      </c>
    </row>
    <row r="31" spans="1:6" ht="10.5" customHeight="1">
      <c r="A31" t="s">
        <v>1132</v>
      </c>
      <c r="B31" t="s">
        <v>1241</v>
      </c>
      <c r="C31" t="s">
        <v>1242</v>
      </c>
      <c r="D31" t="s">
        <v>1131</v>
      </c>
      <c r="E31" t="s">
        <v>1243</v>
      </c>
      <c r="F31" t="s">
        <v>1244</v>
      </c>
    </row>
    <row r="32" spans="1:6" ht="10.5" customHeight="1">
      <c r="A32" t="s">
        <v>1132</v>
      </c>
      <c r="B32" t="s">
        <v>1245</v>
      </c>
      <c r="C32" t="s">
        <v>1246</v>
      </c>
      <c r="D32" t="s">
        <v>1131</v>
      </c>
      <c r="E32" t="s">
        <v>1247</v>
      </c>
      <c r="F32" t="s">
        <v>1248</v>
      </c>
    </row>
    <row r="33" spans="1:6" ht="10.5" customHeight="1">
      <c r="A33" t="s">
        <v>1136</v>
      </c>
      <c r="B33" t="s">
        <v>1249</v>
      </c>
      <c r="C33" t="s">
        <v>1250</v>
      </c>
      <c r="D33" t="s">
        <v>1131</v>
      </c>
      <c r="E33" t="s">
        <v>1251</v>
      </c>
      <c r="F33" t="s">
        <v>1252</v>
      </c>
    </row>
    <row r="34" spans="1:6" ht="10.5" customHeight="1">
      <c r="A34" t="s">
        <v>1136</v>
      </c>
      <c r="B34" t="s">
        <v>1136</v>
      </c>
      <c r="C34" t="s">
        <v>1253</v>
      </c>
      <c r="D34" t="s">
        <v>1127</v>
      </c>
      <c r="E34" t="s">
        <v>1254</v>
      </c>
      <c r="F34" t="s">
        <v>1255</v>
      </c>
    </row>
    <row r="35" spans="1:6" ht="10.5" customHeight="1">
      <c r="A35" t="s">
        <v>1136</v>
      </c>
      <c r="B35" t="s">
        <v>1256</v>
      </c>
      <c r="C35" t="s">
        <v>1257</v>
      </c>
      <c r="D35" t="s">
        <v>1131</v>
      </c>
      <c r="E35" t="s">
        <v>1258</v>
      </c>
      <c r="F35" t="s">
        <v>1259</v>
      </c>
    </row>
    <row r="36" spans="1:6" ht="10.5" customHeight="1">
      <c r="A36" t="s">
        <v>1136</v>
      </c>
      <c r="B36" t="s">
        <v>1260</v>
      </c>
      <c r="C36" t="s">
        <v>1261</v>
      </c>
      <c r="D36" t="s">
        <v>1131</v>
      </c>
      <c r="E36" t="s">
        <v>1262</v>
      </c>
      <c r="F36" t="s">
        <v>1263</v>
      </c>
    </row>
    <row r="37" spans="1:6" ht="10.5" customHeight="1">
      <c r="A37" t="s">
        <v>1136</v>
      </c>
      <c r="B37" t="s">
        <v>1264</v>
      </c>
      <c r="C37" t="s">
        <v>1265</v>
      </c>
      <c r="D37" t="s">
        <v>1131</v>
      </c>
      <c r="E37" t="s">
        <v>1266</v>
      </c>
      <c r="F37" t="s">
        <v>1267</v>
      </c>
    </row>
    <row r="38" spans="1:6" ht="10.5" customHeight="1">
      <c r="A38" t="s">
        <v>1136</v>
      </c>
      <c r="B38" t="s">
        <v>1268</v>
      </c>
      <c r="C38" t="s">
        <v>1269</v>
      </c>
      <c r="D38" t="s">
        <v>1131</v>
      </c>
      <c r="E38" t="s">
        <v>1270</v>
      </c>
      <c r="F38" t="s">
        <v>1271</v>
      </c>
    </row>
    <row r="39" spans="1:6" ht="10.5" customHeight="1">
      <c r="A39" t="s">
        <v>1140</v>
      </c>
      <c r="B39" t="s">
        <v>1140</v>
      </c>
      <c r="C39" t="s">
        <v>1272</v>
      </c>
      <c r="D39" t="s">
        <v>1127</v>
      </c>
      <c r="E39" t="s">
        <v>1273</v>
      </c>
      <c r="F39" t="s">
        <v>1274</v>
      </c>
    </row>
    <row r="40" spans="1:6" ht="10.5" customHeight="1">
      <c r="A40" t="s">
        <v>1140</v>
      </c>
      <c r="B40" t="s">
        <v>1275</v>
      </c>
      <c r="C40" t="s">
        <v>1276</v>
      </c>
      <c r="D40" t="s">
        <v>1206</v>
      </c>
      <c r="E40" t="s">
        <v>1277</v>
      </c>
      <c r="F40" t="s">
        <v>1278</v>
      </c>
    </row>
    <row r="41" spans="1:6" ht="10.5" customHeight="1">
      <c r="A41" t="s">
        <v>1140</v>
      </c>
      <c r="B41" t="s">
        <v>1279</v>
      </c>
      <c r="C41" t="s">
        <v>1280</v>
      </c>
      <c r="D41" t="s">
        <v>1131</v>
      </c>
      <c r="E41" t="s">
        <v>1281</v>
      </c>
      <c r="F41" t="s">
        <v>1282</v>
      </c>
    </row>
    <row r="42" spans="1:6" ht="10.5" customHeight="1">
      <c r="A42" t="s">
        <v>1140</v>
      </c>
      <c r="B42" t="s">
        <v>1283</v>
      </c>
      <c r="C42" t="s">
        <v>1284</v>
      </c>
      <c r="D42" t="s">
        <v>1131</v>
      </c>
      <c r="E42" t="s">
        <v>1285</v>
      </c>
      <c r="F42" t="s">
        <v>1286</v>
      </c>
    </row>
    <row r="43" spans="1:6" ht="10.5" customHeight="1">
      <c r="A43" t="s">
        <v>1140</v>
      </c>
      <c r="B43" t="s">
        <v>1287</v>
      </c>
      <c r="C43" t="s">
        <v>1288</v>
      </c>
      <c r="D43" t="s">
        <v>1131</v>
      </c>
      <c r="E43" t="s">
        <v>1289</v>
      </c>
      <c r="F43" t="s">
        <v>1290</v>
      </c>
    </row>
    <row r="44" spans="1:6" ht="10.5" customHeight="1">
      <c r="A44" t="s">
        <v>1140</v>
      </c>
      <c r="B44" t="s">
        <v>1291</v>
      </c>
      <c r="C44" t="s">
        <v>1292</v>
      </c>
      <c r="D44" t="s">
        <v>1131</v>
      </c>
      <c r="E44" t="s">
        <v>1293</v>
      </c>
      <c r="F44" t="s">
        <v>1294</v>
      </c>
    </row>
    <row r="45" spans="1:6" ht="10.5" customHeight="1">
      <c r="A45" t="s">
        <v>1140</v>
      </c>
      <c r="B45" t="s">
        <v>1295</v>
      </c>
      <c r="C45" t="s">
        <v>1296</v>
      </c>
      <c r="D45" t="s">
        <v>1131</v>
      </c>
      <c r="E45" t="s">
        <v>1297</v>
      </c>
      <c r="F45" t="s">
        <v>1298</v>
      </c>
    </row>
    <row r="46" spans="1:6" ht="10.5" customHeight="1">
      <c r="A46" t="s">
        <v>1140</v>
      </c>
      <c r="B46" t="s">
        <v>1299</v>
      </c>
      <c r="C46" t="s">
        <v>1300</v>
      </c>
      <c r="D46" t="s">
        <v>1131</v>
      </c>
      <c r="E46" t="s">
        <v>1301</v>
      </c>
      <c r="F46" t="s">
        <v>1302</v>
      </c>
    </row>
    <row r="47" spans="1:6" ht="10.5" customHeight="1">
      <c r="A47" t="s">
        <v>1140</v>
      </c>
      <c r="B47" t="s">
        <v>1303</v>
      </c>
      <c r="C47" t="s">
        <v>1304</v>
      </c>
      <c r="D47" t="s">
        <v>1131</v>
      </c>
      <c r="E47" t="s">
        <v>1305</v>
      </c>
      <c r="F47" t="s">
        <v>1306</v>
      </c>
    </row>
    <row r="48" spans="1:6" ht="10.5" customHeight="1">
      <c r="A48" t="s">
        <v>1140</v>
      </c>
      <c r="B48" t="s">
        <v>1307</v>
      </c>
      <c r="C48" t="s">
        <v>1308</v>
      </c>
      <c r="D48" t="s">
        <v>1131</v>
      </c>
      <c r="E48" t="s">
        <v>1309</v>
      </c>
      <c r="F48" t="s">
        <v>1310</v>
      </c>
    </row>
    <row r="49" spans="1:6" ht="10.5" customHeight="1">
      <c r="A49" t="s">
        <v>1140</v>
      </c>
      <c r="B49" t="s">
        <v>1311</v>
      </c>
      <c r="C49" t="s">
        <v>1312</v>
      </c>
      <c r="D49" t="s">
        <v>1131</v>
      </c>
      <c r="E49" t="s">
        <v>1313</v>
      </c>
      <c r="F49" t="s">
        <v>1314</v>
      </c>
    </row>
    <row r="50" spans="1:6" ht="10.5" customHeight="1">
      <c r="A50" t="s">
        <v>1140</v>
      </c>
      <c r="B50" t="s">
        <v>1315</v>
      </c>
      <c r="C50" t="s">
        <v>1316</v>
      </c>
      <c r="D50" t="s">
        <v>1131</v>
      </c>
      <c r="E50" t="s">
        <v>1317</v>
      </c>
      <c r="F50" t="s">
        <v>1318</v>
      </c>
    </row>
    <row r="51" spans="1:6" ht="10.5" customHeight="1">
      <c r="A51" t="s">
        <v>1140</v>
      </c>
      <c r="B51" t="s">
        <v>1319</v>
      </c>
      <c r="C51" t="s">
        <v>1320</v>
      </c>
      <c r="D51" t="s">
        <v>1206</v>
      </c>
      <c r="E51" t="s">
        <v>1321</v>
      </c>
      <c r="F51" t="s">
        <v>1322</v>
      </c>
    </row>
    <row r="52" spans="1:6" ht="10.5" customHeight="1">
      <c r="A52" t="s">
        <v>1144</v>
      </c>
      <c r="B52" t="s">
        <v>1144</v>
      </c>
      <c r="C52" t="s">
        <v>1323</v>
      </c>
      <c r="D52" t="s">
        <v>1127</v>
      </c>
      <c r="E52" t="s">
        <v>1324</v>
      </c>
      <c r="F52" t="s">
        <v>1325</v>
      </c>
    </row>
    <row r="53" spans="1:6" ht="10.5" customHeight="1">
      <c r="A53" t="s">
        <v>1144</v>
      </c>
      <c r="B53" t="s">
        <v>1326</v>
      </c>
      <c r="C53" t="s">
        <v>1327</v>
      </c>
      <c r="D53" t="s">
        <v>1131</v>
      </c>
      <c r="E53" t="s">
        <v>1328</v>
      </c>
      <c r="F53" t="s">
        <v>1329</v>
      </c>
    </row>
    <row r="54" spans="1:6" ht="10.5" customHeight="1">
      <c r="A54" t="s">
        <v>1144</v>
      </c>
      <c r="B54" t="s">
        <v>1330</v>
      </c>
      <c r="C54" t="s">
        <v>1331</v>
      </c>
      <c r="D54" t="s">
        <v>1131</v>
      </c>
      <c r="E54" t="s">
        <v>1332</v>
      </c>
      <c r="F54" t="s">
        <v>1333</v>
      </c>
    </row>
    <row r="55" spans="1:6" ht="10.5" customHeight="1">
      <c r="A55" t="s">
        <v>1144</v>
      </c>
      <c r="B55" t="s">
        <v>1334</v>
      </c>
      <c r="C55" t="s">
        <v>1335</v>
      </c>
      <c r="D55" t="s">
        <v>1131</v>
      </c>
      <c r="E55" t="s">
        <v>1336</v>
      </c>
      <c r="F55" t="s">
        <v>1337</v>
      </c>
    </row>
    <row r="56" spans="1:6" ht="10.5" customHeight="1">
      <c r="A56" t="s">
        <v>1144</v>
      </c>
      <c r="B56" t="s">
        <v>1338</v>
      </c>
      <c r="C56" t="s">
        <v>1339</v>
      </c>
      <c r="D56" t="s">
        <v>1131</v>
      </c>
      <c r="E56" t="s">
        <v>1340</v>
      </c>
      <c r="F56" t="s">
        <v>1341</v>
      </c>
    </row>
    <row r="57" spans="1:6" ht="10.5" customHeight="1">
      <c r="A57" t="s">
        <v>1144</v>
      </c>
      <c r="B57" t="s">
        <v>1342</v>
      </c>
      <c r="C57" t="s">
        <v>1343</v>
      </c>
      <c r="D57" t="s">
        <v>1131</v>
      </c>
    </row>
    <row r="58" spans="1:6" ht="10.5" customHeight="1">
      <c r="A58" t="s">
        <v>1144</v>
      </c>
      <c r="B58" t="s">
        <v>1344</v>
      </c>
      <c r="C58" t="s">
        <v>1345</v>
      </c>
      <c r="D58" t="s">
        <v>1131</v>
      </c>
    </row>
    <row r="59" spans="1:6" ht="10.5" customHeight="1">
      <c r="A59" t="s">
        <v>1144</v>
      </c>
      <c r="B59" t="s">
        <v>1346</v>
      </c>
      <c r="C59" t="s">
        <v>1347</v>
      </c>
      <c r="D59" t="s">
        <v>1131</v>
      </c>
    </row>
    <row r="60" spans="1:6" ht="10.5" customHeight="1">
      <c r="A60" t="s">
        <v>1148</v>
      </c>
      <c r="B60" t="s">
        <v>1148</v>
      </c>
      <c r="C60" t="s">
        <v>1348</v>
      </c>
      <c r="D60" t="s">
        <v>1127</v>
      </c>
    </row>
    <row r="61" spans="1:6" ht="10.5" customHeight="1">
      <c r="A61" t="s">
        <v>1148</v>
      </c>
      <c r="B61" t="s">
        <v>1349</v>
      </c>
      <c r="C61" t="s">
        <v>1350</v>
      </c>
      <c r="D61" t="s">
        <v>1131</v>
      </c>
    </row>
    <row r="62" spans="1:6" ht="10.5" customHeight="1">
      <c r="A62" t="s">
        <v>1148</v>
      </c>
      <c r="B62" t="s">
        <v>1351</v>
      </c>
      <c r="C62" t="s">
        <v>1352</v>
      </c>
      <c r="D62" t="s">
        <v>1131</v>
      </c>
    </row>
    <row r="63" spans="1:6" ht="10.5" customHeight="1">
      <c r="A63" t="s">
        <v>1148</v>
      </c>
      <c r="B63" t="s">
        <v>1353</v>
      </c>
      <c r="C63" t="s">
        <v>1354</v>
      </c>
      <c r="D63" t="s">
        <v>1131</v>
      </c>
    </row>
    <row r="64" spans="1:6" ht="10.5" customHeight="1">
      <c r="A64" t="s">
        <v>1148</v>
      </c>
      <c r="B64" t="s">
        <v>1355</v>
      </c>
      <c r="C64" t="s">
        <v>1356</v>
      </c>
      <c r="D64" t="s">
        <v>1131</v>
      </c>
    </row>
    <row r="65" spans="1:4" ht="10.5" customHeight="1">
      <c r="A65" t="s">
        <v>1148</v>
      </c>
      <c r="B65" t="s">
        <v>1357</v>
      </c>
      <c r="C65" t="s">
        <v>1358</v>
      </c>
      <c r="D65" t="s">
        <v>1131</v>
      </c>
    </row>
    <row r="66" spans="1:4" ht="10.5" customHeight="1">
      <c r="A66" t="s">
        <v>1148</v>
      </c>
      <c r="B66" t="s">
        <v>1359</v>
      </c>
      <c r="C66" t="s">
        <v>1360</v>
      </c>
      <c r="D66" t="s">
        <v>1131</v>
      </c>
    </row>
    <row r="67" spans="1:4" ht="10.5" customHeight="1">
      <c r="A67" t="s">
        <v>1148</v>
      </c>
      <c r="B67" t="s">
        <v>1361</v>
      </c>
      <c r="C67" t="s">
        <v>1362</v>
      </c>
      <c r="D67" t="s">
        <v>1131</v>
      </c>
    </row>
    <row r="68" spans="1:4" ht="10.5" customHeight="1">
      <c r="A68" t="s">
        <v>1148</v>
      </c>
      <c r="B68" t="s">
        <v>1363</v>
      </c>
      <c r="C68" t="s">
        <v>1364</v>
      </c>
      <c r="D68" t="s">
        <v>1131</v>
      </c>
    </row>
    <row r="69" spans="1:4" ht="10.5" customHeight="1">
      <c r="A69" t="s">
        <v>1148</v>
      </c>
      <c r="B69" t="s">
        <v>1365</v>
      </c>
      <c r="C69" t="s">
        <v>1366</v>
      </c>
      <c r="D69" t="s">
        <v>1131</v>
      </c>
    </row>
    <row r="70" spans="1:4" ht="10.5" customHeight="1">
      <c r="A70" t="s">
        <v>1148</v>
      </c>
      <c r="B70" t="s">
        <v>1367</v>
      </c>
      <c r="C70" t="s">
        <v>1368</v>
      </c>
      <c r="D70" t="s">
        <v>1131</v>
      </c>
    </row>
    <row r="71" spans="1:4" ht="10.5" customHeight="1">
      <c r="A71" t="s">
        <v>1152</v>
      </c>
      <c r="B71" t="s">
        <v>1369</v>
      </c>
      <c r="C71" t="s">
        <v>1370</v>
      </c>
      <c r="D71" t="s">
        <v>1131</v>
      </c>
    </row>
    <row r="72" spans="1:4" ht="10.5" customHeight="1">
      <c r="A72" t="s">
        <v>1152</v>
      </c>
      <c r="B72" t="s">
        <v>1152</v>
      </c>
      <c r="C72" t="s">
        <v>1371</v>
      </c>
      <c r="D72" t="s">
        <v>1127</v>
      </c>
    </row>
    <row r="73" spans="1:4" ht="10.5" customHeight="1">
      <c r="A73" t="s">
        <v>1152</v>
      </c>
      <c r="B73" t="s">
        <v>1372</v>
      </c>
      <c r="C73" t="s">
        <v>1373</v>
      </c>
      <c r="D73" t="s">
        <v>1131</v>
      </c>
    </row>
    <row r="74" spans="1:4" ht="10.5" customHeight="1">
      <c r="A74" t="s">
        <v>1152</v>
      </c>
      <c r="B74" t="s">
        <v>1374</v>
      </c>
      <c r="C74" t="s">
        <v>1375</v>
      </c>
      <c r="D74" t="s">
        <v>1131</v>
      </c>
    </row>
    <row r="75" spans="1:4" ht="10.5" customHeight="1">
      <c r="A75" t="s">
        <v>1152</v>
      </c>
      <c r="B75" t="s">
        <v>1376</v>
      </c>
      <c r="C75" t="s">
        <v>1377</v>
      </c>
      <c r="D75" t="s">
        <v>1131</v>
      </c>
    </row>
    <row r="76" spans="1:4" ht="10.5" customHeight="1">
      <c r="A76" t="s">
        <v>1156</v>
      </c>
      <c r="B76" t="s">
        <v>1156</v>
      </c>
      <c r="C76" t="s">
        <v>1378</v>
      </c>
      <c r="D76" t="s">
        <v>1127</v>
      </c>
    </row>
    <row r="77" spans="1:4" ht="10.5" customHeight="1">
      <c r="A77" t="s">
        <v>1156</v>
      </c>
      <c r="B77" t="s">
        <v>1379</v>
      </c>
      <c r="C77" t="s">
        <v>1380</v>
      </c>
      <c r="D77" t="s">
        <v>1131</v>
      </c>
    </row>
    <row r="78" spans="1:4" ht="10.5" customHeight="1">
      <c r="A78" t="s">
        <v>1156</v>
      </c>
      <c r="B78" t="s">
        <v>1381</v>
      </c>
      <c r="C78" t="s">
        <v>1382</v>
      </c>
      <c r="D78" t="s">
        <v>1131</v>
      </c>
    </row>
    <row r="79" spans="1:4" ht="10.5" customHeight="1">
      <c r="A79" t="s">
        <v>1156</v>
      </c>
      <c r="B79" t="s">
        <v>1383</v>
      </c>
      <c r="C79" t="s">
        <v>1384</v>
      </c>
      <c r="D79" t="s">
        <v>1131</v>
      </c>
    </row>
    <row r="80" spans="1:4" ht="10.5" customHeight="1">
      <c r="A80" t="s">
        <v>1156</v>
      </c>
      <c r="B80" t="s">
        <v>1385</v>
      </c>
      <c r="C80" t="s">
        <v>1386</v>
      </c>
      <c r="D80" t="s">
        <v>1131</v>
      </c>
    </row>
    <row r="81" spans="1:4" ht="10.5" customHeight="1">
      <c r="A81" t="s">
        <v>1156</v>
      </c>
      <c r="B81" t="s">
        <v>1387</v>
      </c>
      <c r="C81" t="s">
        <v>1388</v>
      </c>
      <c r="D81" t="s">
        <v>1131</v>
      </c>
    </row>
    <row r="82" spans="1:4" ht="10.5" customHeight="1">
      <c r="A82" t="s">
        <v>1156</v>
      </c>
      <c r="B82" t="s">
        <v>1389</v>
      </c>
      <c r="C82" t="s">
        <v>1390</v>
      </c>
      <c r="D82" t="s">
        <v>1131</v>
      </c>
    </row>
    <row r="83" spans="1:4" ht="10.5" customHeight="1">
      <c r="A83" t="s">
        <v>1156</v>
      </c>
      <c r="B83" t="s">
        <v>1391</v>
      </c>
      <c r="C83" t="s">
        <v>1392</v>
      </c>
      <c r="D83" t="s">
        <v>1131</v>
      </c>
    </row>
    <row r="84" spans="1:4" ht="10.5" customHeight="1">
      <c r="A84" t="s">
        <v>1160</v>
      </c>
      <c r="B84" t="s">
        <v>1160</v>
      </c>
      <c r="C84" t="s">
        <v>1393</v>
      </c>
      <c r="D84" t="s">
        <v>1394</v>
      </c>
    </row>
    <row r="85" spans="1:4" ht="10.5" customHeight="1">
      <c r="A85" t="s">
        <v>1164</v>
      </c>
      <c r="B85" t="s">
        <v>1164</v>
      </c>
      <c r="C85" t="s">
        <v>1395</v>
      </c>
      <c r="D85" t="s">
        <v>1394</v>
      </c>
    </row>
    <row r="86" spans="1:4" ht="10.5" customHeight="1">
      <c r="A86" t="s">
        <v>1168</v>
      </c>
      <c r="B86" t="s">
        <v>1168</v>
      </c>
      <c r="C86" t="s">
        <v>1396</v>
      </c>
      <c r="D86" t="s">
        <v>1394</v>
      </c>
    </row>
    <row r="87" spans="1:4" ht="10.5" customHeight="1">
      <c r="A87" t="s">
        <v>1172</v>
      </c>
      <c r="B87" t="s">
        <v>1172</v>
      </c>
      <c r="C87" t="s">
        <v>1397</v>
      </c>
      <c r="D87" t="s">
        <v>1394</v>
      </c>
    </row>
    <row r="88" spans="1:4" ht="10.5" customHeight="1">
      <c r="A88" t="s">
        <v>1176</v>
      </c>
      <c r="B88" t="s">
        <v>1176</v>
      </c>
      <c r="C88" t="s">
        <v>1398</v>
      </c>
      <c r="D88" t="s">
        <v>1394</v>
      </c>
    </row>
    <row r="89" spans="1:4" ht="10.5" customHeight="1">
      <c r="A89" t="s">
        <v>1180</v>
      </c>
      <c r="B89" t="s">
        <v>1180</v>
      </c>
      <c r="C89" t="s">
        <v>1399</v>
      </c>
      <c r="D89" t="s">
        <v>1394</v>
      </c>
    </row>
    <row r="90" spans="1:4" ht="10.5" customHeight="1">
      <c r="A90" t="s">
        <v>1184</v>
      </c>
      <c r="B90" t="s">
        <v>1184</v>
      </c>
      <c r="C90" t="s">
        <v>1400</v>
      </c>
      <c r="D90" t="s">
        <v>1394</v>
      </c>
    </row>
    <row r="91" spans="1:4" ht="10.5" customHeight="1">
      <c r="A91" t="s">
        <v>1188</v>
      </c>
      <c r="B91" t="s">
        <v>1188</v>
      </c>
      <c r="C91" t="s">
        <v>1401</v>
      </c>
      <c r="D91" t="s">
        <v>1394</v>
      </c>
    </row>
    <row r="92" spans="1:4" ht="10.5" customHeight="1">
      <c r="A92" t="s">
        <v>1192</v>
      </c>
      <c r="B92" t="s">
        <v>1192</v>
      </c>
      <c r="C92" t="s">
        <v>1402</v>
      </c>
      <c r="D92" t="s">
        <v>1394</v>
      </c>
    </row>
    <row r="93" spans="1:4" ht="10.5" customHeight="1">
      <c r="A93" t="s">
        <v>65</v>
      </c>
      <c r="B93" t="s">
        <v>65</v>
      </c>
      <c r="C93" t="s">
        <v>70</v>
      </c>
      <c r="D93" t="s">
        <v>1394</v>
      </c>
    </row>
    <row r="94" spans="1:4" ht="10.5" customHeight="1">
      <c r="A94" t="s">
        <v>1199</v>
      </c>
      <c r="B94" t="s">
        <v>1199</v>
      </c>
      <c r="C94" t="s">
        <v>1403</v>
      </c>
      <c r="D94" t="s">
        <v>1394</v>
      </c>
    </row>
    <row r="95" spans="1:4" ht="10.5" customHeight="1">
      <c r="A95" t="s">
        <v>1202</v>
      </c>
      <c r="B95" t="s">
        <v>1202</v>
      </c>
      <c r="C95" t="s">
        <v>1404</v>
      </c>
      <c r="D95" t="s">
        <v>1394</v>
      </c>
    </row>
    <row r="96" spans="1:4" ht="10.5" customHeight="1">
      <c r="A96" t="s">
        <v>1207</v>
      </c>
      <c r="B96" t="s">
        <v>1405</v>
      </c>
      <c r="C96" t="s">
        <v>1406</v>
      </c>
      <c r="D96" t="s">
        <v>1131</v>
      </c>
    </row>
    <row r="97" spans="1:4" ht="10.5" customHeight="1">
      <c r="A97" t="s">
        <v>1207</v>
      </c>
      <c r="B97" t="s">
        <v>1407</v>
      </c>
      <c r="C97" t="s">
        <v>1408</v>
      </c>
      <c r="D97" t="s">
        <v>1131</v>
      </c>
    </row>
    <row r="98" spans="1:4" ht="10.5" customHeight="1">
      <c r="A98" t="s">
        <v>1207</v>
      </c>
      <c r="B98" t="s">
        <v>1409</v>
      </c>
      <c r="C98" t="s">
        <v>1410</v>
      </c>
      <c r="D98" t="s">
        <v>1131</v>
      </c>
    </row>
    <row r="99" spans="1:4" ht="10.5" customHeight="1">
      <c r="A99" t="s">
        <v>1207</v>
      </c>
      <c r="B99" t="s">
        <v>1372</v>
      </c>
      <c r="C99" t="s">
        <v>1411</v>
      </c>
      <c r="D99" t="s">
        <v>1131</v>
      </c>
    </row>
    <row r="100" spans="1:4" ht="10.5" customHeight="1">
      <c r="A100" t="s">
        <v>1207</v>
      </c>
      <c r="B100" t="s">
        <v>1412</v>
      </c>
      <c r="C100" t="s">
        <v>1413</v>
      </c>
      <c r="D100" t="s">
        <v>1131</v>
      </c>
    </row>
    <row r="101" spans="1:4" ht="10.5" customHeight="1">
      <c r="A101" t="s">
        <v>1207</v>
      </c>
      <c r="B101" t="s">
        <v>1207</v>
      </c>
      <c r="C101" t="s">
        <v>1414</v>
      </c>
      <c r="D101" t="s">
        <v>1127</v>
      </c>
    </row>
    <row r="102" spans="1:4" ht="10.5" customHeight="1">
      <c r="A102" t="s">
        <v>1207</v>
      </c>
      <c r="B102" t="s">
        <v>1415</v>
      </c>
      <c r="C102" t="s">
        <v>1416</v>
      </c>
      <c r="D102" t="s">
        <v>1131</v>
      </c>
    </row>
    <row r="103" spans="1:4" ht="10.5" customHeight="1">
      <c r="A103" t="s">
        <v>1207</v>
      </c>
      <c r="B103" t="s">
        <v>1417</v>
      </c>
      <c r="C103" t="s">
        <v>1418</v>
      </c>
      <c r="D103" t="s">
        <v>1131</v>
      </c>
    </row>
    <row r="104" spans="1:4" ht="10.5" customHeight="1">
      <c r="A104" t="s">
        <v>1207</v>
      </c>
      <c r="B104" t="s">
        <v>1419</v>
      </c>
      <c r="C104" t="s">
        <v>1420</v>
      </c>
      <c r="D104" t="s">
        <v>1131</v>
      </c>
    </row>
    <row r="105" spans="1:4" ht="10.5" customHeight="1">
      <c r="A105" t="s">
        <v>1207</v>
      </c>
      <c r="B105" t="s">
        <v>1421</v>
      </c>
      <c r="C105" t="s">
        <v>1422</v>
      </c>
      <c r="D105" t="s">
        <v>1131</v>
      </c>
    </row>
    <row r="106" spans="1:4" ht="10.5" customHeight="1">
      <c r="A106" t="s">
        <v>1207</v>
      </c>
      <c r="B106" t="s">
        <v>1423</v>
      </c>
      <c r="C106" t="s">
        <v>1424</v>
      </c>
      <c r="D106" t="s">
        <v>1131</v>
      </c>
    </row>
    <row r="107" spans="1:4" ht="10.5" customHeight="1">
      <c r="A107" t="s">
        <v>1207</v>
      </c>
      <c r="B107" t="s">
        <v>1425</v>
      </c>
      <c r="C107" t="s">
        <v>1426</v>
      </c>
      <c r="D107" t="s">
        <v>1131</v>
      </c>
    </row>
    <row r="108" spans="1:4" ht="10.5" customHeight="1">
      <c r="A108" t="s">
        <v>1207</v>
      </c>
      <c r="B108" t="s">
        <v>1389</v>
      </c>
      <c r="C108" t="s">
        <v>1427</v>
      </c>
      <c r="D108" t="s">
        <v>1131</v>
      </c>
    </row>
    <row r="109" spans="1:4" ht="10.5" customHeight="1">
      <c r="A109" t="s">
        <v>1207</v>
      </c>
      <c r="B109" t="s">
        <v>1428</v>
      </c>
      <c r="C109" t="s">
        <v>1429</v>
      </c>
      <c r="D109" t="s">
        <v>1131</v>
      </c>
    </row>
    <row r="110" spans="1:4" ht="10.5" customHeight="1">
      <c r="A110" t="s">
        <v>1211</v>
      </c>
      <c r="B110" t="s">
        <v>1430</v>
      </c>
      <c r="C110" t="s">
        <v>1431</v>
      </c>
      <c r="D110" t="s">
        <v>1131</v>
      </c>
    </row>
    <row r="111" spans="1:4" ht="10.5" customHeight="1">
      <c r="A111" t="s">
        <v>1211</v>
      </c>
      <c r="B111" t="s">
        <v>1432</v>
      </c>
      <c r="C111" t="s">
        <v>1433</v>
      </c>
      <c r="D111" t="s">
        <v>1131</v>
      </c>
    </row>
    <row r="112" spans="1:4" ht="10.5" customHeight="1">
      <c r="A112" t="s">
        <v>1211</v>
      </c>
      <c r="B112" t="s">
        <v>1211</v>
      </c>
      <c r="C112" t="s">
        <v>1434</v>
      </c>
      <c r="D112" t="s">
        <v>1127</v>
      </c>
    </row>
    <row r="113" spans="1:4" ht="10.5" customHeight="1">
      <c r="A113" t="s">
        <v>1211</v>
      </c>
      <c r="B113" t="s">
        <v>1435</v>
      </c>
      <c r="C113" t="s">
        <v>1436</v>
      </c>
      <c r="D113" t="s">
        <v>1131</v>
      </c>
    </row>
    <row r="114" spans="1:4" ht="10.5" customHeight="1">
      <c r="A114" t="s">
        <v>1211</v>
      </c>
      <c r="B114" t="s">
        <v>1291</v>
      </c>
      <c r="C114" t="s">
        <v>1437</v>
      </c>
      <c r="D114" t="s">
        <v>1131</v>
      </c>
    </row>
    <row r="115" spans="1:4" ht="10.5" customHeight="1">
      <c r="A115" t="s">
        <v>1211</v>
      </c>
      <c r="B115" t="s">
        <v>1438</v>
      </c>
      <c r="C115" t="s">
        <v>1439</v>
      </c>
      <c r="D115" t="s">
        <v>1131</v>
      </c>
    </row>
    <row r="116" spans="1:4" ht="10.5" customHeight="1">
      <c r="A116" t="s">
        <v>1211</v>
      </c>
      <c r="B116" t="s">
        <v>1440</v>
      </c>
      <c r="C116" t="s">
        <v>1441</v>
      </c>
      <c r="D116" t="s">
        <v>1131</v>
      </c>
    </row>
    <row r="117" spans="1:4" ht="10.5" customHeight="1">
      <c r="A117" t="s">
        <v>1211</v>
      </c>
      <c r="B117" t="s">
        <v>1442</v>
      </c>
      <c r="C117" t="s">
        <v>1443</v>
      </c>
      <c r="D117" t="s">
        <v>1131</v>
      </c>
    </row>
    <row r="118" spans="1:4" ht="10.5" customHeight="1">
      <c r="A118" t="s">
        <v>1211</v>
      </c>
      <c r="B118" t="s">
        <v>1444</v>
      </c>
      <c r="C118" t="s">
        <v>1445</v>
      </c>
      <c r="D118" t="s">
        <v>1131</v>
      </c>
    </row>
    <row r="119" spans="1:4" ht="10.5" customHeight="1">
      <c r="A119" t="s">
        <v>1211</v>
      </c>
      <c r="B119" t="s">
        <v>1446</v>
      </c>
      <c r="C119" t="s">
        <v>1447</v>
      </c>
      <c r="D119" t="s">
        <v>1131</v>
      </c>
    </row>
    <row r="120" spans="1:4" ht="10.5" customHeight="1">
      <c r="A120" t="s">
        <v>1215</v>
      </c>
      <c r="B120" t="s">
        <v>1215</v>
      </c>
      <c r="C120" t="s">
        <v>1448</v>
      </c>
      <c r="D120" t="s">
        <v>1127</v>
      </c>
    </row>
    <row r="121" spans="1:4" ht="10.5" customHeight="1">
      <c r="A121" t="s">
        <v>1215</v>
      </c>
      <c r="B121" t="s">
        <v>1449</v>
      </c>
      <c r="C121" t="s">
        <v>1450</v>
      </c>
      <c r="D121" t="s">
        <v>1131</v>
      </c>
    </row>
    <row r="122" spans="1:4" ht="10.5" customHeight="1">
      <c r="A122" t="s">
        <v>1215</v>
      </c>
      <c r="B122" t="s">
        <v>1451</v>
      </c>
      <c r="C122" t="s">
        <v>1452</v>
      </c>
      <c r="D122" t="s">
        <v>1131</v>
      </c>
    </row>
    <row r="123" spans="1:4" ht="10.5" customHeight="1">
      <c r="A123" t="s">
        <v>1215</v>
      </c>
      <c r="B123" t="s">
        <v>1453</v>
      </c>
      <c r="C123" t="s">
        <v>1454</v>
      </c>
      <c r="D123" t="s">
        <v>1131</v>
      </c>
    </row>
    <row r="124" spans="1:4" ht="10.5" customHeight="1">
      <c r="A124" t="s">
        <v>1215</v>
      </c>
      <c r="B124" t="s">
        <v>1455</v>
      </c>
      <c r="C124" t="s">
        <v>1456</v>
      </c>
      <c r="D124" t="s">
        <v>1131</v>
      </c>
    </row>
    <row r="125" spans="1:4" ht="10.5" customHeight="1">
      <c r="A125" t="s">
        <v>1215</v>
      </c>
      <c r="B125" t="s">
        <v>1457</v>
      </c>
      <c r="C125" t="s">
        <v>1458</v>
      </c>
      <c r="D125" t="s">
        <v>1131</v>
      </c>
    </row>
    <row r="126" spans="1:4" ht="10.5" customHeight="1">
      <c r="A126" t="s">
        <v>1215</v>
      </c>
      <c r="B126" t="s">
        <v>1459</v>
      </c>
      <c r="C126" t="s">
        <v>1460</v>
      </c>
      <c r="D126" t="s">
        <v>1131</v>
      </c>
    </row>
    <row r="127" spans="1:4" ht="10.5" customHeight="1">
      <c r="A127" t="s">
        <v>1215</v>
      </c>
      <c r="B127" t="s">
        <v>1461</v>
      </c>
      <c r="C127" t="s">
        <v>1462</v>
      </c>
      <c r="D127" t="s">
        <v>1131</v>
      </c>
    </row>
    <row r="128" spans="1:4" ht="10.5" customHeight="1">
      <c r="A128" t="s">
        <v>1215</v>
      </c>
      <c r="B128" t="s">
        <v>1463</v>
      </c>
      <c r="C128" t="s">
        <v>1464</v>
      </c>
      <c r="D128" t="s">
        <v>1131</v>
      </c>
    </row>
    <row r="129" spans="1:4" ht="10.5" customHeight="1">
      <c r="A129" t="s">
        <v>1215</v>
      </c>
      <c r="B129" t="s">
        <v>1465</v>
      </c>
      <c r="C129" t="s">
        <v>1466</v>
      </c>
      <c r="D129" t="s">
        <v>1131</v>
      </c>
    </row>
    <row r="130" spans="1:4" ht="10.5" customHeight="1">
      <c r="A130" t="s">
        <v>1219</v>
      </c>
      <c r="B130" t="s">
        <v>1467</v>
      </c>
      <c r="C130" t="s">
        <v>1468</v>
      </c>
      <c r="D130" t="s">
        <v>1131</v>
      </c>
    </row>
    <row r="131" spans="1:4" ht="10.5" customHeight="1">
      <c r="A131" t="s">
        <v>1219</v>
      </c>
      <c r="B131" t="s">
        <v>1469</v>
      </c>
      <c r="C131" t="s">
        <v>1470</v>
      </c>
      <c r="D131" t="s">
        <v>1131</v>
      </c>
    </row>
    <row r="132" spans="1:4" ht="10.5" customHeight="1">
      <c r="A132" t="s">
        <v>1219</v>
      </c>
      <c r="B132" t="s">
        <v>1471</v>
      </c>
      <c r="C132" t="s">
        <v>1472</v>
      </c>
      <c r="D132" t="s">
        <v>1131</v>
      </c>
    </row>
    <row r="133" spans="1:4" ht="10.5" customHeight="1">
      <c r="A133" t="s">
        <v>1219</v>
      </c>
      <c r="B133" t="s">
        <v>1219</v>
      </c>
      <c r="C133" t="s">
        <v>1473</v>
      </c>
      <c r="D133" t="s">
        <v>1127</v>
      </c>
    </row>
    <row r="134" spans="1:4" ht="10.5" customHeight="1">
      <c r="A134" t="s">
        <v>1219</v>
      </c>
      <c r="B134" t="s">
        <v>1474</v>
      </c>
      <c r="C134" t="s">
        <v>1475</v>
      </c>
      <c r="D134" t="s">
        <v>1206</v>
      </c>
    </row>
    <row r="135" spans="1:4" ht="10.5" customHeight="1">
      <c r="A135" t="s">
        <v>1219</v>
      </c>
      <c r="B135" t="s">
        <v>1476</v>
      </c>
      <c r="C135" t="s">
        <v>1477</v>
      </c>
      <c r="D135" t="s">
        <v>1131</v>
      </c>
    </row>
    <row r="136" spans="1:4" ht="10.5" customHeight="1">
      <c r="A136" t="s">
        <v>1219</v>
      </c>
      <c r="B136" t="s">
        <v>1478</v>
      </c>
      <c r="C136" t="s">
        <v>1479</v>
      </c>
      <c r="D136" t="s">
        <v>1131</v>
      </c>
    </row>
    <row r="137" spans="1:4" ht="10.5" customHeight="1">
      <c r="A137" t="s">
        <v>1219</v>
      </c>
      <c r="B137" t="s">
        <v>1268</v>
      </c>
      <c r="C137" t="s">
        <v>1480</v>
      </c>
      <c r="D137" t="s">
        <v>1131</v>
      </c>
    </row>
    <row r="138" spans="1:4" ht="10.5" customHeight="1">
      <c r="A138" t="s">
        <v>1219</v>
      </c>
      <c r="B138" t="s">
        <v>1481</v>
      </c>
      <c r="C138" t="s">
        <v>1482</v>
      </c>
      <c r="D138" t="s">
        <v>1131</v>
      </c>
    </row>
    <row r="139" spans="1:4" ht="10.5" customHeight="1">
      <c r="A139" t="s">
        <v>1219</v>
      </c>
      <c r="B139" t="s">
        <v>1483</v>
      </c>
      <c r="C139" t="s">
        <v>1484</v>
      </c>
      <c r="D139" t="s">
        <v>1131</v>
      </c>
    </row>
    <row r="140" spans="1:4" ht="10.5" customHeight="1">
      <c r="A140" t="s">
        <v>1223</v>
      </c>
      <c r="B140" t="s">
        <v>1485</v>
      </c>
      <c r="C140" t="s">
        <v>1486</v>
      </c>
      <c r="D140" t="s">
        <v>1131</v>
      </c>
    </row>
    <row r="141" spans="1:4" ht="10.5" customHeight="1">
      <c r="A141" t="s">
        <v>1223</v>
      </c>
      <c r="B141" t="s">
        <v>1487</v>
      </c>
      <c r="C141" t="s">
        <v>1488</v>
      </c>
      <c r="D141" t="s">
        <v>1131</v>
      </c>
    </row>
    <row r="142" spans="1:4" ht="10.5" customHeight="1">
      <c r="A142" t="s">
        <v>1223</v>
      </c>
      <c r="B142" t="s">
        <v>1489</v>
      </c>
      <c r="C142" t="s">
        <v>1490</v>
      </c>
      <c r="D142" t="s">
        <v>1131</v>
      </c>
    </row>
    <row r="143" spans="1:4" ht="10.5" customHeight="1">
      <c r="A143" t="s">
        <v>1223</v>
      </c>
      <c r="B143" t="s">
        <v>1223</v>
      </c>
      <c r="C143" t="s">
        <v>1491</v>
      </c>
      <c r="D143" t="s">
        <v>1127</v>
      </c>
    </row>
    <row r="144" spans="1:4" ht="10.5" customHeight="1">
      <c r="A144" t="s">
        <v>1223</v>
      </c>
      <c r="B144" t="s">
        <v>1492</v>
      </c>
      <c r="C144" t="s">
        <v>1493</v>
      </c>
      <c r="D144" t="s">
        <v>1131</v>
      </c>
    </row>
    <row r="145" spans="1:4" ht="10.5" customHeight="1">
      <c r="A145" t="s">
        <v>1223</v>
      </c>
      <c r="B145" t="s">
        <v>1494</v>
      </c>
      <c r="C145" t="s">
        <v>1495</v>
      </c>
      <c r="D145" t="s">
        <v>1131</v>
      </c>
    </row>
    <row r="146" spans="1:4" ht="10.5" customHeight="1">
      <c r="A146" t="s">
        <v>1223</v>
      </c>
      <c r="B146" t="s">
        <v>1496</v>
      </c>
      <c r="C146" t="s">
        <v>1497</v>
      </c>
      <c r="D146" t="s">
        <v>1131</v>
      </c>
    </row>
    <row r="147" spans="1:4" ht="10.5" customHeight="1">
      <c r="A147" t="s">
        <v>1223</v>
      </c>
      <c r="B147" t="s">
        <v>1498</v>
      </c>
      <c r="C147" t="s">
        <v>1499</v>
      </c>
      <c r="D147" t="s">
        <v>1131</v>
      </c>
    </row>
    <row r="148" spans="1:4" ht="10.5" customHeight="1">
      <c r="A148" t="s">
        <v>1223</v>
      </c>
      <c r="B148" t="s">
        <v>1225</v>
      </c>
      <c r="C148" t="s">
        <v>1500</v>
      </c>
      <c r="D148" t="s">
        <v>1131</v>
      </c>
    </row>
    <row r="149" spans="1:4" ht="10.5" customHeight="1">
      <c r="A149" t="s">
        <v>1223</v>
      </c>
      <c r="B149" t="s">
        <v>1501</v>
      </c>
      <c r="C149" t="s">
        <v>1502</v>
      </c>
      <c r="D149" t="s">
        <v>1131</v>
      </c>
    </row>
    <row r="150" spans="1:4" ht="10.5" customHeight="1">
      <c r="A150" t="s">
        <v>1223</v>
      </c>
      <c r="B150" t="s">
        <v>1503</v>
      </c>
      <c r="C150" t="s">
        <v>1504</v>
      </c>
      <c r="D150" t="s">
        <v>1131</v>
      </c>
    </row>
    <row r="151" spans="1:4" ht="10.5" customHeight="1">
      <c r="A151" t="s">
        <v>1223</v>
      </c>
      <c r="B151" t="s">
        <v>1505</v>
      </c>
      <c r="C151" t="s">
        <v>1506</v>
      </c>
      <c r="D151" t="s">
        <v>1131</v>
      </c>
    </row>
    <row r="152" spans="1:4" ht="10.5" customHeight="1">
      <c r="A152" t="s">
        <v>1227</v>
      </c>
      <c r="B152" t="s">
        <v>1507</v>
      </c>
      <c r="C152" t="s">
        <v>1508</v>
      </c>
      <c r="D152" t="s">
        <v>1131</v>
      </c>
    </row>
    <row r="153" spans="1:4" ht="10.5" customHeight="1">
      <c r="A153" t="s">
        <v>1227</v>
      </c>
      <c r="B153" t="s">
        <v>1227</v>
      </c>
      <c r="C153" t="s">
        <v>1509</v>
      </c>
      <c r="D153" t="s">
        <v>1127</v>
      </c>
    </row>
    <row r="154" spans="1:4" ht="10.5" customHeight="1">
      <c r="A154" t="s">
        <v>1227</v>
      </c>
      <c r="B154" t="s">
        <v>1146</v>
      </c>
      <c r="C154" t="s">
        <v>1510</v>
      </c>
      <c r="D154" t="s">
        <v>1131</v>
      </c>
    </row>
    <row r="155" spans="1:4" ht="10.5" customHeight="1">
      <c r="A155" t="s">
        <v>1227</v>
      </c>
      <c r="B155" t="s">
        <v>1511</v>
      </c>
      <c r="C155" t="s">
        <v>1512</v>
      </c>
      <c r="D155" t="s">
        <v>1131</v>
      </c>
    </row>
    <row r="156" spans="1:4" ht="10.5" customHeight="1">
      <c r="A156" t="s">
        <v>1227</v>
      </c>
      <c r="B156" t="s">
        <v>1496</v>
      </c>
      <c r="C156" t="s">
        <v>1513</v>
      </c>
      <c r="D156" t="s">
        <v>1131</v>
      </c>
    </row>
    <row r="157" spans="1:4" ht="10.5" customHeight="1">
      <c r="A157" t="s">
        <v>1227</v>
      </c>
      <c r="B157" t="s">
        <v>1514</v>
      </c>
      <c r="C157" t="s">
        <v>1515</v>
      </c>
      <c r="D157" t="s">
        <v>1131</v>
      </c>
    </row>
    <row r="158" spans="1:4" ht="10.5" customHeight="1">
      <c r="A158" t="s">
        <v>1227</v>
      </c>
      <c r="B158" t="s">
        <v>1516</v>
      </c>
      <c r="C158" t="s">
        <v>1517</v>
      </c>
      <c r="D158" t="s">
        <v>1131</v>
      </c>
    </row>
    <row r="159" spans="1:4" ht="10.5" customHeight="1">
      <c r="A159" t="s">
        <v>1227</v>
      </c>
      <c r="B159" t="s">
        <v>1518</v>
      </c>
      <c r="C159" t="s">
        <v>1519</v>
      </c>
      <c r="D159" t="s">
        <v>1131</v>
      </c>
    </row>
    <row r="160" spans="1:4" ht="10.5" customHeight="1">
      <c r="A160" t="s">
        <v>1227</v>
      </c>
      <c r="B160" t="s">
        <v>1520</v>
      </c>
      <c r="C160" t="s">
        <v>1521</v>
      </c>
      <c r="D160" t="s">
        <v>1131</v>
      </c>
    </row>
    <row r="161" spans="1:4" ht="10.5" customHeight="1">
      <c r="A161" t="s">
        <v>1231</v>
      </c>
      <c r="B161" t="s">
        <v>1522</v>
      </c>
      <c r="C161" t="s">
        <v>1523</v>
      </c>
      <c r="D161" t="s">
        <v>1131</v>
      </c>
    </row>
    <row r="162" spans="1:4" ht="10.5" customHeight="1">
      <c r="A162" t="s">
        <v>1231</v>
      </c>
      <c r="B162" t="s">
        <v>1524</v>
      </c>
      <c r="C162" t="s">
        <v>1525</v>
      </c>
      <c r="D162" t="s">
        <v>1131</v>
      </c>
    </row>
    <row r="163" spans="1:4" ht="10.5" customHeight="1">
      <c r="A163" t="s">
        <v>1231</v>
      </c>
      <c r="B163" t="s">
        <v>1526</v>
      </c>
      <c r="C163" t="s">
        <v>1527</v>
      </c>
      <c r="D163" t="s">
        <v>1131</v>
      </c>
    </row>
    <row r="164" spans="1:4" ht="10.5" customHeight="1">
      <c r="A164" t="s">
        <v>1231</v>
      </c>
      <c r="B164" t="s">
        <v>1528</v>
      </c>
      <c r="C164" t="s">
        <v>1529</v>
      </c>
      <c r="D164" t="s">
        <v>1530</v>
      </c>
    </row>
    <row r="165" spans="1:4" ht="10.5" customHeight="1">
      <c r="A165" t="s">
        <v>1231</v>
      </c>
      <c r="B165" t="s">
        <v>1531</v>
      </c>
      <c r="C165" t="s">
        <v>1532</v>
      </c>
      <c r="D165" t="s">
        <v>1131</v>
      </c>
    </row>
    <row r="166" spans="1:4" ht="10.5" customHeight="1">
      <c r="A166" t="s">
        <v>1231</v>
      </c>
      <c r="B166" t="s">
        <v>1533</v>
      </c>
      <c r="C166" t="s">
        <v>1534</v>
      </c>
      <c r="D166" t="s">
        <v>1131</v>
      </c>
    </row>
    <row r="167" spans="1:4" ht="10.5" customHeight="1">
      <c r="A167" t="s">
        <v>1231</v>
      </c>
      <c r="B167" t="s">
        <v>1535</v>
      </c>
      <c r="C167" t="s">
        <v>1536</v>
      </c>
      <c r="D167" t="s">
        <v>1131</v>
      </c>
    </row>
    <row r="168" spans="1:4" ht="10.5" customHeight="1">
      <c r="A168" t="s">
        <v>1231</v>
      </c>
      <c r="B168" t="s">
        <v>1231</v>
      </c>
      <c r="C168" t="s">
        <v>1537</v>
      </c>
      <c r="D168" t="s">
        <v>1127</v>
      </c>
    </row>
    <row r="169" spans="1:4" ht="10.5" customHeight="1">
      <c r="A169" t="s">
        <v>1231</v>
      </c>
      <c r="B169" t="s">
        <v>1538</v>
      </c>
      <c r="C169" t="s">
        <v>1539</v>
      </c>
      <c r="D169" t="s">
        <v>1131</v>
      </c>
    </row>
    <row r="170" spans="1:4" ht="10.5" customHeight="1">
      <c r="A170" t="s">
        <v>1231</v>
      </c>
      <c r="B170" t="s">
        <v>1540</v>
      </c>
      <c r="C170" t="s">
        <v>1541</v>
      </c>
      <c r="D170" t="s">
        <v>1131</v>
      </c>
    </row>
    <row r="171" spans="1:4" ht="10.5" customHeight="1">
      <c r="A171" t="s">
        <v>1231</v>
      </c>
      <c r="B171" t="s">
        <v>1542</v>
      </c>
      <c r="C171" t="s">
        <v>1543</v>
      </c>
      <c r="D171" t="s">
        <v>1131</v>
      </c>
    </row>
    <row r="172" spans="1:4" ht="10.5" customHeight="1">
      <c r="A172" t="s">
        <v>1231</v>
      </c>
      <c r="B172" t="s">
        <v>1544</v>
      </c>
      <c r="C172" t="s">
        <v>1545</v>
      </c>
      <c r="D172" t="s">
        <v>1131</v>
      </c>
    </row>
    <row r="173" spans="1:4" ht="10.5" customHeight="1">
      <c r="A173" t="s">
        <v>1231</v>
      </c>
      <c r="B173" t="s">
        <v>1546</v>
      </c>
      <c r="C173" t="s">
        <v>1547</v>
      </c>
      <c r="D173" t="s">
        <v>1131</v>
      </c>
    </row>
    <row r="174" spans="1:4" ht="10.5" customHeight="1">
      <c r="A174" t="s">
        <v>1235</v>
      </c>
      <c r="B174" t="s">
        <v>1548</v>
      </c>
      <c r="C174" t="s">
        <v>1549</v>
      </c>
      <c r="D174" t="s">
        <v>1131</v>
      </c>
    </row>
    <row r="175" spans="1:4" ht="10.5" customHeight="1">
      <c r="A175" t="s">
        <v>1235</v>
      </c>
      <c r="B175" t="s">
        <v>1550</v>
      </c>
      <c r="C175" t="s">
        <v>1551</v>
      </c>
      <c r="D175" t="s">
        <v>1131</v>
      </c>
    </row>
    <row r="176" spans="1:4" ht="10.5" customHeight="1">
      <c r="A176" t="s">
        <v>1235</v>
      </c>
      <c r="B176" t="s">
        <v>1552</v>
      </c>
      <c r="C176" t="s">
        <v>1553</v>
      </c>
      <c r="D176" t="s">
        <v>1131</v>
      </c>
    </row>
    <row r="177" spans="1:4" ht="10.5" customHeight="1">
      <c r="A177" t="s">
        <v>1235</v>
      </c>
      <c r="B177" t="s">
        <v>1554</v>
      </c>
      <c r="C177" t="s">
        <v>1555</v>
      </c>
      <c r="D177" t="s">
        <v>1131</v>
      </c>
    </row>
    <row r="178" spans="1:4" ht="10.5" customHeight="1">
      <c r="A178" t="s">
        <v>1235</v>
      </c>
      <c r="B178" t="s">
        <v>1235</v>
      </c>
      <c r="C178" t="s">
        <v>1556</v>
      </c>
      <c r="D178" t="s">
        <v>1127</v>
      </c>
    </row>
    <row r="179" spans="1:4" ht="10.5" customHeight="1">
      <c r="A179" t="s">
        <v>1235</v>
      </c>
      <c r="B179" t="s">
        <v>1557</v>
      </c>
      <c r="C179" t="s">
        <v>1558</v>
      </c>
      <c r="D179" t="s">
        <v>1131</v>
      </c>
    </row>
    <row r="180" spans="1:4" ht="10.5" customHeight="1">
      <c r="A180" t="s">
        <v>1235</v>
      </c>
      <c r="B180" t="s">
        <v>1559</v>
      </c>
      <c r="C180" t="s">
        <v>1560</v>
      </c>
      <c r="D180" t="s">
        <v>1131</v>
      </c>
    </row>
    <row r="181" spans="1:4" ht="10.5" customHeight="1">
      <c r="A181" t="s">
        <v>1235</v>
      </c>
      <c r="B181" t="s">
        <v>1561</v>
      </c>
      <c r="C181" t="s">
        <v>1562</v>
      </c>
      <c r="D181" t="s">
        <v>1131</v>
      </c>
    </row>
    <row r="182" spans="1:4" ht="10.5" customHeight="1">
      <c r="A182" t="s">
        <v>1235</v>
      </c>
      <c r="B182" t="s">
        <v>1563</v>
      </c>
      <c r="C182" t="s">
        <v>1564</v>
      </c>
      <c r="D182" t="s">
        <v>1131</v>
      </c>
    </row>
    <row r="183" spans="1:4" ht="10.5" customHeight="1">
      <c r="A183" t="s">
        <v>1235</v>
      </c>
      <c r="B183" t="s">
        <v>1565</v>
      </c>
      <c r="C183" t="s">
        <v>1566</v>
      </c>
      <c r="D183" t="s">
        <v>1131</v>
      </c>
    </row>
    <row r="184" spans="1:4" ht="10.5" customHeight="1">
      <c r="A184" t="s">
        <v>1235</v>
      </c>
      <c r="B184" t="s">
        <v>1567</v>
      </c>
      <c r="C184" t="s">
        <v>1568</v>
      </c>
      <c r="D184" t="s">
        <v>1131</v>
      </c>
    </row>
    <row r="185" spans="1:4" ht="10.5" customHeight="1">
      <c r="A185" t="s">
        <v>1239</v>
      </c>
      <c r="B185" t="s">
        <v>1569</v>
      </c>
      <c r="C185" t="s">
        <v>1570</v>
      </c>
      <c r="D185" t="s">
        <v>1131</v>
      </c>
    </row>
    <row r="186" spans="1:4" ht="10.5" customHeight="1">
      <c r="A186" t="s">
        <v>1239</v>
      </c>
      <c r="B186" t="s">
        <v>1571</v>
      </c>
      <c r="C186" t="s">
        <v>1572</v>
      </c>
      <c r="D186" t="s">
        <v>1131</v>
      </c>
    </row>
    <row r="187" spans="1:4" ht="10.5" customHeight="1">
      <c r="A187" t="s">
        <v>1239</v>
      </c>
      <c r="B187" t="s">
        <v>1573</v>
      </c>
      <c r="C187" t="s">
        <v>1574</v>
      </c>
      <c r="D187" t="s">
        <v>1131</v>
      </c>
    </row>
    <row r="188" spans="1:4" ht="10.5" customHeight="1">
      <c r="A188" t="s">
        <v>1239</v>
      </c>
      <c r="B188" t="s">
        <v>1239</v>
      </c>
      <c r="C188" t="s">
        <v>1575</v>
      </c>
      <c r="D188" t="s">
        <v>1127</v>
      </c>
    </row>
    <row r="189" spans="1:4" ht="10.5" customHeight="1">
      <c r="A189" t="s">
        <v>1239</v>
      </c>
      <c r="B189" t="s">
        <v>1576</v>
      </c>
      <c r="C189" t="s">
        <v>1577</v>
      </c>
      <c r="D189" t="s">
        <v>1206</v>
      </c>
    </row>
    <row r="190" spans="1:4" ht="10.5" customHeight="1">
      <c r="A190" t="s">
        <v>1239</v>
      </c>
      <c r="B190" t="s">
        <v>1578</v>
      </c>
      <c r="C190" t="s">
        <v>1579</v>
      </c>
      <c r="D190" t="s">
        <v>1131</v>
      </c>
    </row>
    <row r="191" spans="1:4" ht="10.5" customHeight="1">
      <c r="A191" t="s">
        <v>1239</v>
      </c>
      <c r="B191" t="s">
        <v>1580</v>
      </c>
      <c r="C191" t="s">
        <v>1581</v>
      </c>
      <c r="D191" t="s">
        <v>1131</v>
      </c>
    </row>
    <row r="192" spans="1:4" ht="10.5" customHeight="1">
      <c r="A192" t="s">
        <v>1239</v>
      </c>
      <c r="B192" t="s">
        <v>1582</v>
      </c>
      <c r="C192" t="s">
        <v>1583</v>
      </c>
      <c r="D192" t="s">
        <v>1131</v>
      </c>
    </row>
    <row r="193" spans="1:4" ht="10.5" customHeight="1">
      <c r="A193" t="s">
        <v>1243</v>
      </c>
      <c r="B193" t="s">
        <v>1584</v>
      </c>
      <c r="C193" t="s">
        <v>1585</v>
      </c>
      <c r="D193" t="s">
        <v>1131</v>
      </c>
    </row>
    <row r="194" spans="1:4" ht="10.5" customHeight="1">
      <c r="A194" t="s">
        <v>1243</v>
      </c>
      <c r="B194" t="s">
        <v>1586</v>
      </c>
      <c r="C194" t="s">
        <v>1587</v>
      </c>
      <c r="D194" t="s">
        <v>1131</v>
      </c>
    </row>
    <row r="195" spans="1:4" ht="10.5" customHeight="1">
      <c r="A195" t="s">
        <v>1243</v>
      </c>
      <c r="B195" t="s">
        <v>1588</v>
      </c>
      <c r="C195" t="s">
        <v>1589</v>
      </c>
      <c r="D195" t="s">
        <v>1206</v>
      </c>
    </row>
    <row r="196" spans="1:4" ht="10.5" customHeight="1">
      <c r="A196" t="s">
        <v>1243</v>
      </c>
      <c r="B196" t="s">
        <v>1590</v>
      </c>
      <c r="C196" t="s">
        <v>1591</v>
      </c>
      <c r="D196" t="s">
        <v>1131</v>
      </c>
    </row>
    <row r="197" spans="1:4" ht="10.5" customHeight="1">
      <c r="A197" t="s">
        <v>1243</v>
      </c>
      <c r="B197" t="s">
        <v>1592</v>
      </c>
      <c r="C197" t="s">
        <v>1593</v>
      </c>
      <c r="D197" t="s">
        <v>1131</v>
      </c>
    </row>
    <row r="198" spans="1:4" ht="10.5" customHeight="1">
      <c r="A198" t="s">
        <v>1243</v>
      </c>
      <c r="B198" t="s">
        <v>1451</v>
      </c>
      <c r="C198" t="s">
        <v>1594</v>
      </c>
      <c r="D198" t="s">
        <v>1131</v>
      </c>
    </row>
    <row r="199" spans="1:4" ht="10.5" customHeight="1">
      <c r="A199" t="s">
        <v>1243</v>
      </c>
      <c r="B199" t="s">
        <v>1595</v>
      </c>
      <c r="C199" t="s">
        <v>1596</v>
      </c>
      <c r="D199" t="s">
        <v>1131</v>
      </c>
    </row>
    <row r="200" spans="1:4" ht="10.5" customHeight="1">
      <c r="A200" t="s">
        <v>1243</v>
      </c>
      <c r="B200" t="s">
        <v>1419</v>
      </c>
      <c r="C200" t="s">
        <v>1597</v>
      </c>
      <c r="D200" t="s">
        <v>1131</v>
      </c>
    </row>
    <row r="201" spans="1:4" ht="10.5" customHeight="1">
      <c r="A201" t="s">
        <v>1243</v>
      </c>
      <c r="B201" t="s">
        <v>1243</v>
      </c>
      <c r="C201" t="s">
        <v>1598</v>
      </c>
      <c r="D201" t="s">
        <v>1127</v>
      </c>
    </row>
    <row r="202" spans="1:4" ht="10.5" customHeight="1">
      <c r="A202" t="s">
        <v>1243</v>
      </c>
      <c r="B202" t="s">
        <v>1599</v>
      </c>
      <c r="C202" t="s">
        <v>1600</v>
      </c>
      <c r="D202" t="s">
        <v>1206</v>
      </c>
    </row>
    <row r="203" spans="1:4" ht="10.5" customHeight="1">
      <c r="A203" t="s">
        <v>1243</v>
      </c>
      <c r="B203" t="s">
        <v>1601</v>
      </c>
      <c r="C203" t="s">
        <v>1602</v>
      </c>
      <c r="D203" t="s">
        <v>1131</v>
      </c>
    </row>
    <row r="204" spans="1:4" ht="10.5" customHeight="1">
      <c r="A204" t="s">
        <v>1243</v>
      </c>
      <c r="B204" t="s">
        <v>1603</v>
      </c>
      <c r="C204" t="s">
        <v>1604</v>
      </c>
      <c r="D204" t="s">
        <v>1131</v>
      </c>
    </row>
    <row r="205" spans="1:4" ht="10.5" customHeight="1">
      <c r="A205" t="s">
        <v>1243</v>
      </c>
      <c r="B205" t="s">
        <v>1605</v>
      </c>
      <c r="C205" t="s">
        <v>1606</v>
      </c>
      <c r="D205" t="s">
        <v>1131</v>
      </c>
    </row>
    <row r="206" spans="1:4" ht="10.5" customHeight="1">
      <c r="A206" t="s">
        <v>1243</v>
      </c>
      <c r="B206" t="s">
        <v>1607</v>
      </c>
      <c r="C206" t="s">
        <v>1608</v>
      </c>
      <c r="D206" t="s">
        <v>1131</v>
      </c>
    </row>
    <row r="207" spans="1:4" ht="10.5" customHeight="1">
      <c r="A207" t="s">
        <v>1243</v>
      </c>
      <c r="B207" t="s">
        <v>1609</v>
      </c>
      <c r="C207" t="s">
        <v>1610</v>
      </c>
      <c r="D207" t="s">
        <v>1530</v>
      </c>
    </row>
    <row r="208" spans="1:4" ht="10.5" customHeight="1">
      <c r="A208" t="s">
        <v>1243</v>
      </c>
      <c r="B208" t="s">
        <v>1611</v>
      </c>
      <c r="C208" t="s">
        <v>1612</v>
      </c>
      <c r="D208" t="s">
        <v>1131</v>
      </c>
    </row>
    <row r="209" spans="1:4" ht="10.5" customHeight="1">
      <c r="A209" t="s">
        <v>1247</v>
      </c>
      <c r="B209" t="s">
        <v>1613</v>
      </c>
      <c r="C209" t="s">
        <v>1614</v>
      </c>
      <c r="D209" t="s">
        <v>1131</v>
      </c>
    </row>
    <row r="210" spans="1:4" ht="10.5" customHeight="1">
      <c r="A210" t="s">
        <v>1247</v>
      </c>
      <c r="B210" t="s">
        <v>1247</v>
      </c>
      <c r="C210" t="s">
        <v>1615</v>
      </c>
      <c r="D210" t="s">
        <v>1127</v>
      </c>
    </row>
    <row r="211" spans="1:4" ht="10.5" customHeight="1">
      <c r="A211" t="s">
        <v>1247</v>
      </c>
      <c r="B211" t="s">
        <v>1616</v>
      </c>
      <c r="C211" t="s">
        <v>1617</v>
      </c>
      <c r="D211" t="s">
        <v>1131</v>
      </c>
    </row>
    <row r="212" spans="1:4" ht="10.5" customHeight="1">
      <c r="A212" t="s">
        <v>1247</v>
      </c>
      <c r="B212" t="s">
        <v>1618</v>
      </c>
      <c r="C212" t="s">
        <v>1619</v>
      </c>
      <c r="D212" t="s">
        <v>1131</v>
      </c>
    </row>
    <row r="213" spans="1:4" ht="10.5" customHeight="1">
      <c r="A213" t="s">
        <v>1251</v>
      </c>
      <c r="B213" t="s">
        <v>1620</v>
      </c>
      <c r="C213" t="s">
        <v>1621</v>
      </c>
      <c r="D213" t="s">
        <v>1131</v>
      </c>
    </row>
    <row r="214" spans="1:4" ht="10.5" customHeight="1">
      <c r="A214" t="s">
        <v>1251</v>
      </c>
      <c r="B214" t="s">
        <v>1622</v>
      </c>
      <c r="C214" t="s">
        <v>1623</v>
      </c>
      <c r="D214" t="s">
        <v>1131</v>
      </c>
    </row>
    <row r="215" spans="1:4" ht="10.5" customHeight="1">
      <c r="A215" t="s">
        <v>1251</v>
      </c>
      <c r="B215" t="s">
        <v>1624</v>
      </c>
      <c r="C215" t="s">
        <v>1625</v>
      </c>
      <c r="D215" t="s">
        <v>1131</v>
      </c>
    </row>
    <row r="216" spans="1:4" ht="10.5" customHeight="1">
      <c r="A216" t="s">
        <v>1251</v>
      </c>
      <c r="B216" t="s">
        <v>1626</v>
      </c>
      <c r="C216" t="s">
        <v>1627</v>
      </c>
      <c r="D216" t="s">
        <v>1131</v>
      </c>
    </row>
    <row r="217" spans="1:4" ht="10.5" customHeight="1">
      <c r="A217" t="s">
        <v>1251</v>
      </c>
      <c r="B217" t="s">
        <v>1628</v>
      </c>
      <c r="C217" t="s">
        <v>1629</v>
      </c>
      <c r="D217" t="s">
        <v>1131</v>
      </c>
    </row>
    <row r="218" spans="1:4" ht="10.5" customHeight="1">
      <c r="A218" t="s">
        <v>1251</v>
      </c>
      <c r="B218" t="s">
        <v>1251</v>
      </c>
      <c r="C218" t="s">
        <v>1630</v>
      </c>
      <c r="D218" t="s">
        <v>1127</v>
      </c>
    </row>
    <row r="219" spans="1:4" ht="10.5" customHeight="1">
      <c r="A219" t="s">
        <v>1251</v>
      </c>
      <c r="B219" t="s">
        <v>1631</v>
      </c>
      <c r="C219" t="s">
        <v>1632</v>
      </c>
      <c r="D219" t="s">
        <v>1131</v>
      </c>
    </row>
    <row r="220" spans="1:4" ht="10.5" customHeight="1">
      <c r="A220" t="s">
        <v>1251</v>
      </c>
      <c r="B220" t="s">
        <v>1633</v>
      </c>
      <c r="C220" t="s">
        <v>1634</v>
      </c>
      <c r="D220" t="s">
        <v>1131</v>
      </c>
    </row>
    <row r="221" spans="1:4" ht="10.5" customHeight="1">
      <c r="A221" t="s">
        <v>1251</v>
      </c>
      <c r="B221" t="s">
        <v>1635</v>
      </c>
      <c r="C221" t="s">
        <v>1636</v>
      </c>
      <c r="D221" t="s">
        <v>1131</v>
      </c>
    </row>
    <row r="222" spans="1:4" ht="10.5" customHeight="1">
      <c r="A222" t="s">
        <v>1251</v>
      </c>
      <c r="B222" t="s">
        <v>1637</v>
      </c>
      <c r="C222" t="s">
        <v>1638</v>
      </c>
      <c r="D222" t="s">
        <v>1131</v>
      </c>
    </row>
    <row r="223" spans="1:4" ht="10.5" customHeight="1">
      <c r="A223" t="s">
        <v>1254</v>
      </c>
      <c r="B223" t="s">
        <v>1639</v>
      </c>
      <c r="C223" t="s">
        <v>1640</v>
      </c>
      <c r="D223" t="s">
        <v>1131</v>
      </c>
    </row>
    <row r="224" spans="1:4" ht="10.5" customHeight="1">
      <c r="A224" t="s">
        <v>1254</v>
      </c>
      <c r="B224" t="s">
        <v>1641</v>
      </c>
      <c r="C224" t="s">
        <v>1642</v>
      </c>
      <c r="D224" t="s">
        <v>1131</v>
      </c>
    </row>
    <row r="225" spans="1:4" ht="10.5" customHeight="1">
      <c r="A225" t="s">
        <v>1254</v>
      </c>
      <c r="B225" t="s">
        <v>1643</v>
      </c>
      <c r="C225" t="s">
        <v>1644</v>
      </c>
      <c r="D225" t="s">
        <v>1131</v>
      </c>
    </row>
    <row r="226" spans="1:4" ht="10.5" customHeight="1">
      <c r="A226" t="s">
        <v>1254</v>
      </c>
      <c r="B226" t="s">
        <v>1645</v>
      </c>
      <c r="C226" t="s">
        <v>1646</v>
      </c>
      <c r="D226" t="s">
        <v>1131</v>
      </c>
    </row>
    <row r="227" spans="1:4" ht="10.5" customHeight="1">
      <c r="A227" t="s">
        <v>1254</v>
      </c>
      <c r="B227" t="s">
        <v>1647</v>
      </c>
      <c r="C227" t="s">
        <v>1648</v>
      </c>
      <c r="D227" t="s">
        <v>1131</v>
      </c>
    </row>
    <row r="228" spans="1:4" ht="10.5" customHeight="1">
      <c r="A228" t="s">
        <v>1254</v>
      </c>
      <c r="B228" t="s">
        <v>1254</v>
      </c>
      <c r="C228" t="s">
        <v>1649</v>
      </c>
      <c r="D228" t="s">
        <v>1127</v>
      </c>
    </row>
    <row r="229" spans="1:4" ht="10.5" customHeight="1">
      <c r="A229" t="s">
        <v>1254</v>
      </c>
      <c r="B229" t="s">
        <v>1650</v>
      </c>
      <c r="C229" t="s">
        <v>1651</v>
      </c>
      <c r="D229" t="s">
        <v>1131</v>
      </c>
    </row>
    <row r="230" spans="1:4" ht="10.5" customHeight="1">
      <c r="A230" t="s">
        <v>1254</v>
      </c>
      <c r="B230" t="s">
        <v>1652</v>
      </c>
      <c r="C230" t="s">
        <v>1653</v>
      </c>
      <c r="D230" t="s">
        <v>1131</v>
      </c>
    </row>
    <row r="231" spans="1:4" ht="10.5" customHeight="1">
      <c r="A231" t="s">
        <v>1254</v>
      </c>
      <c r="B231" t="s">
        <v>1654</v>
      </c>
      <c r="C231" t="s">
        <v>1655</v>
      </c>
      <c r="D231" t="s">
        <v>1131</v>
      </c>
    </row>
    <row r="232" spans="1:4" ht="10.5" customHeight="1">
      <c r="A232" t="s">
        <v>1258</v>
      </c>
      <c r="B232" t="s">
        <v>1656</v>
      </c>
      <c r="C232" t="s">
        <v>1657</v>
      </c>
      <c r="D232" t="s">
        <v>1131</v>
      </c>
    </row>
    <row r="233" spans="1:4" ht="10.5" customHeight="1">
      <c r="A233" t="s">
        <v>1258</v>
      </c>
      <c r="B233" t="s">
        <v>1658</v>
      </c>
      <c r="C233" t="s">
        <v>1659</v>
      </c>
      <c r="D233" t="s">
        <v>1131</v>
      </c>
    </row>
    <row r="234" spans="1:4" ht="10.5" customHeight="1">
      <c r="A234" t="s">
        <v>1258</v>
      </c>
      <c r="B234" t="s">
        <v>1660</v>
      </c>
      <c r="C234" t="s">
        <v>1661</v>
      </c>
      <c r="D234" t="s">
        <v>1131</v>
      </c>
    </row>
    <row r="235" spans="1:4" ht="10.5" customHeight="1">
      <c r="A235" t="s">
        <v>1258</v>
      </c>
      <c r="B235" t="s">
        <v>1662</v>
      </c>
      <c r="C235" t="s">
        <v>1663</v>
      </c>
      <c r="D235" t="s">
        <v>1131</v>
      </c>
    </row>
    <row r="236" spans="1:4" ht="10.5" customHeight="1">
      <c r="A236" t="s">
        <v>1258</v>
      </c>
      <c r="B236" t="s">
        <v>1664</v>
      </c>
      <c r="C236" t="s">
        <v>1665</v>
      </c>
      <c r="D236" t="s">
        <v>1131</v>
      </c>
    </row>
    <row r="237" spans="1:4" ht="10.5" customHeight="1">
      <c r="A237" t="s">
        <v>1258</v>
      </c>
      <c r="B237" t="s">
        <v>1666</v>
      </c>
      <c r="C237" t="s">
        <v>1667</v>
      </c>
      <c r="D237" t="s">
        <v>1131</v>
      </c>
    </row>
    <row r="238" spans="1:4" ht="10.5" customHeight="1">
      <c r="A238" t="s">
        <v>1258</v>
      </c>
      <c r="B238" t="s">
        <v>1258</v>
      </c>
      <c r="C238" t="s">
        <v>1668</v>
      </c>
      <c r="D238" t="s">
        <v>1127</v>
      </c>
    </row>
    <row r="239" spans="1:4" ht="10.5" customHeight="1">
      <c r="A239" t="s">
        <v>1258</v>
      </c>
      <c r="B239" t="s">
        <v>1669</v>
      </c>
      <c r="C239" t="s">
        <v>1670</v>
      </c>
      <c r="D239" t="s">
        <v>1206</v>
      </c>
    </row>
    <row r="240" spans="1:4" ht="10.5" customHeight="1">
      <c r="A240" t="s">
        <v>1258</v>
      </c>
      <c r="B240" t="s">
        <v>1671</v>
      </c>
      <c r="C240" t="s">
        <v>1672</v>
      </c>
      <c r="D240" t="s">
        <v>1131</v>
      </c>
    </row>
    <row r="241" spans="1:4" ht="10.5" customHeight="1">
      <c r="A241" t="s">
        <v>1258</v>
      </c>
      <c r="B241" t="s">
        <v>1561</v>
      </c>
      <c r="C241" t="s">
        <v>1673</v>
      </c>
      <c r="D241" t="s">
        <v>1131</v>
      </c>
    </row>
    <row r="242" spans="1:4" ht="10.5" customHeight="1">
      <c r="A242" t="s">
        <v>1258</v>
      </c>
      <c r="B242" t="s">
        <v>1674</v>
      </c>
      <c r="C242" t="s">
        <v>1675</v>
      </c>
      <c r="D242" t="s">
        <v>1131</v>
      </c>
    </row>
    <row r="243" spans="1:4" ht="10.5" customHeight="1">
      <c r="A243" t="s">
        <v>1258</v>
      </c>
      <c r="B243" t="s">
        <v>1676</v>
      </c>
      <c r="C243" t="s">
        <v>1677</v>
      </c>
      <c r="D243" t="s">
        <v>1131</v>
      </c>
    </row>
    <row r="244" spans="1:4" ht="10.5" customHeight="1">
      <c r="A244" t="s">
        <v>1258</v>
      </c>
      <c r="B244" t="s">
        <v>1678</v>
      </c>
      <c r="C244" t="s">
        <v>1679</v>
      </c>
      <c r="D244" t="s">
        <v>1131</v>
      </c>
    </row>
    <row r="245" spans="1:4" ht="10.5" customHeight="1">
      <c r="A245" t="s">
        <v>1258</v>
      </c>
      <c r="B245" t="s">
        <v>1680</v>
      </c>
      <c r="C245" t="s">
        <v>1681</v>
      </c>
      <c r="D245" t="s">
        <v>1131</v>
      </c>
    </row>
    <row r="246" spans="1:4" ht="10.5" customHeight="1">
      <c r="A246" t="s">
        <v>1262</v>
      </c>
      <c r="B246" t="s">
        <v>1682</v>
      </c>
      <c r="C246" t="s">
        <v>1683</v>
      </c>
      <c r="D246" t="s">
        <v>1131</v>
      </c>
    </row>
    <row r="247" spans="1:4" ht="10.5" customHeight="1">
      <c r="A247" t="s">
        <v>1262</v>
      </c>
      <c r="B247" t="s">
        <v>1684</v>
      </c>
      <c r="C247" t="s">
        <v>1685</v>
      </c>
      <c r="D247" t="s">
        <v>1131</v>
      </c>
    </row>
    <row r="248" spans="1:4" ht="10.5" customHeight="1">
      <c r="A248" t="s">
        <v>1262</v>
      </c>
      <c r="B248" t="s">
        <v>1262</v>
      </c>
      <c r="C248" t="s">
        <v>1686</v>
      </c>
      <c r="D248" t="s">
        <v>1127</v>
      </c>
    </row>
    <row r="249" spans="1:4" ht="10.5" customHeight="1">
      <c r="A249" t="s">
        <v>1262</v>
      </c>
      <c r="B249" t="s">
        <v>1687</v>
      </c>
      <c r="C249" t="s">
        <v>1688</v>
      </c>
      <c r="D249" t="s">
        <v>1131</v>
      </c>
    </row>
    <row r="250" spans="1:4" ht="10.5" customHeight="1">
      <c r="A250" t="s">
        <v>1262</v>
      </c>
      <c r="B250" t="s">
        <v>1689</v>
      </c>
      <c r="C250" t="s">
        <v>1690</v>
      </c>
      <c r="D250" t="s">
        <v>1131</v>
      </c>
    </row>
    <row r="251" spans="1:4" ht="10.5" customHeight="1">
      <c r="A251" t="s">
        <v>1262</v>
      </c>
      <c r="B251" t="s">
        <v>1691</v>
      </c>
      <c r="C251" t="s">
        <v>1692</v>
      </c>
      <c r="D251" t="s">
        <v>1131</v>
      </c>
    </row>
    <row r="252" spans="1:4" ht="10.5" customHeight="1">
      <c r="A252" t="s">
        <v>1262</v>
      </c>
      <c r="B252" t="s">
        <v>1693</v>
      </c>
      <c r="C252" t="s">
        <v>1694</v>
      </c>
      <c r="D252" t="s">
        <v>1131</v>
      </c>
    </row>
    <row r="253" spans="1:4" ht="10.5" customHeight="1">
      <c r="A253" t="s">
        <v>1262</v>
      </c>
      <c r="B253" t="s">
        <v>1695</v>
      </c>
      <c r="C253" t="s">
        <v>1696</v>
      </c>
      <c r="D253" t="s">
        <v>1131</v>
      </c>
    </row>
    <row r="254" spans="1:4" ht="10.5" customHeight="1">
      <c r="A254" t="s">
        <v>1266</v>
      </c>
      <c r="B254" t="s">
        <v>1697</v>
      </c>
      <c r="C254" t="s">
        <v>1698</v>
      </c>
      <c r="D254" t="s">
        <v>1131</v>
      </c>
    </row>
    <row r="255" spans="1:4" ht="10.5" customHeight="1">
      <c r="A255" t="s">
        <v>1266</v>
      </c>
      <c r="B255" t="s">
        <v>1699</v>
      </c>
      <c r="C255" t="s">
        <v>1700</v>
      </c>
      <c r="D255" t="s">
        <v>1131</v>
      </c>
    </row>
    <row r="256" spans="1:4" ht="10.5" customHeight="1">
      <c r="A256" t="s">
        <v>1266</v>
      </c>
      <c r="B256" t="s">
        <v>1701</v>
      </c>
      <c r="C256" t="s">
        <v>1702</v>
      </c>
      <c r="D256" t="s">
        <v>1131</v>
      </c>
    </row>
    <row r="257" spans="1:4" ht="10.5" customHeight="1">
      <c r="A257" t="s">
        <v>1266</v>
      </c>
      <c r="B257" t="s">
        <v>1703</v>
      </c>
      <c r="C257" t="s">
        <v>1704</v>
      </c>
      <c r="D257" t="s">
        <v>1131</v>
      </c>
    </row>
    <row r="258" spans="1:4" ht="10.5" customHeight="1">
      <c r="A258" t="s">
        <v>1266</v>
      </c>
      <c r="B258" t="s">
        <v>1705</v>
      </c>
      <c r="C258" t="s">
        <v>1706</v>
      </c>
      <c r="D258" t="s">
        <v>1131</v>
      </c>
    </row>
    <row r="259" spans="1:4" ht="10.5" customHeight="1">
      <c r="A259" t="s">
        <v>1266</v>
      </c>
      <c r="B259" t="s">
        <v>1707</v>
      </c>
      <c r="C259" t="s">
        <v>1708</v>
      </c>
      <c r="D259" t="s">
        <v>1131</v>
      </c>
    </row>
    <row r="260" spans="1:4" ht="10.5" customHeight="1">
      <c r="A260" t="s">
        <v>1266</v>
      </c>
      <c r="B260" t="s">
        <v>1266</v>
      </c>
      <c r="C260" t="s">
        <v>1709</v>
      </c>
      <c r="D260" t="s">
        <v>1127</v>
      </c>
    </row>
    <row r="261" spans="1:4" ht="10.5" customHeight="1">
      <c r="A261" t="s">
        <v>1266</v>
      </c>
      <c r="B261" t="s">
        <v>1710</v>
      </c>
      <c r="C261" t="s">
        <v>1711</v>
      </c>
      <c r="D261" t="s">
        <v>1206</v>
      </c>
    </row>
    <row r="262" spans="1:4" ht="10.5" customHeight="1">
      <c r="A262" t="s">
        <v>1266</v>
      </c>
      <c r="B262" t="s">
        <v>1712</v>
      </c>
      <c r="C262" t="s">
        <v>1713</v>
      </c>
      <c r="D262" t="s">
        <v>1131</v>
      </c>
    </row>
    <row r="263" spans="1:4" ht="10.5" customHeight="1">
      <c r="A263" t="s">
        <v>1266</v>
      </c>
      <c r="B263" t="s">
        <v>1714</v>
      </c>
      <c r="C263" t="s">
        <v>1715</v>
      </c>
      <c r="D263" t="s">
        <v>1131</v>
      </c>
    </row>
    <row r="264" spans="1:4" ht="10.5" customHeight="1">
      <c r="A264" t="s">
        <v>1270</v>
      </c>
      <c r="B264" t="s">
        <v>1716</v>
      </c>
      <c r="C264" t="s">
        <v>1717</v>
      </c>
      <c r="D264" t="s">
        <v>1131</v>
      </c>
    </row>
    <row r="265" spans="1:4" ht="10.5" customHeight="1">
      <c r="A265" t="s">
        <v>1270</v>
      </c>
      <c r="B265" t="s">
        <v>1511</v>
      </c>
      <c r="C265" t="s">
        <v>1718</v>
      </c>
      <c r="D265" t="s">
        <v>1131</v>
      </c>
    </row>
    <row r="266" spans="1:4" ht="10.5" customHeight="1">
      <c r="A266" t="s">
        <v>1270</v>
      </c>
      <c r="B266" t="s">
        <v>1719</v>
      </c>
      <c r="C266" t="s">
        <v>1720</v>
      </c>
      <c r="D266" t="s">
        <v>1131</v>
      </c>
    </row>
    <row r="267" spans="1:4" ht="10.5" customHeight="1">
      <c r="A267" t="s">
        <v>1270</v>
      </c>
      <c r="B267" t="s">
        <v>1721</v>
      </c>
      <c r="C267" t="s">
        <v>1722</v>
      </c>
      <c r="D267" t="s">
        <v>1131</v>
      </c>
    </row>
    <row r="268" spans="1:4" ht="10.5" customHeight="1">
      <c r="A268" t="s">
        <v>1270</v>
      </c>
      <c r="B268" t="s">
        <v>1270</v>
      </c>
      <c r="C268" t="s">
        <v>1723</v>
      </c>
      <c r="D268" t="s">
        <v>1127</v>
      </c>
    </row>
    <row r="269" spans="1:4" ht="10.5" customHeight="1">
      <c r="A269" t="s">
        <v>1270</v>
      </c>
      <c r="B269" t="s">
        <v>1724</v>
      </c>
      <c r="C269" t="s">
        <v>1725</v>
      </c>
      <c r="D269" t="s">
        <v>1131</v>
      </c>
    </row>
    <row r="270" spans="1:4" ht="10.5" customHeight="1">
      <c r="A270" t="s">
        <v>1270</v>
      </c>
      <c r="B270" t="s">
        <v>1726</v>
      </c>
      <c r="C270" t="s">
        <v>1727</v>
      </c>
      <c r="D270" t="s">
        <v>1131</v>
      </c>
    </row>
    <row r="271" spans="1:4" ht="10.5" customHeight="1">
      <c r="A271" t="s">
        <v>1270</v>
      </c>
      <c r="B271" t="s">
        <v>1728</v>
      </c>
      <c r="C271" t="s">
        <v>1729</v>
      </c>
      <c r="D271" t="s">
        <v>1131</v>
      </c>
    </row>
    <row r="272" spans="1:4" ht="10.5" customHeight="1">
      <c r="A272" t="s">
        <v>1273</v>
      </c>
      <c r="B272" t="s">
        <v>1730</v>
      </c>
      <c r="C272" t="s">
        <v>1731</v>
      </c>
      <c r="D272" t="s">
        <v>1131</v>
      </c>
    </row>
    <row r="273" spans="1:4" ht="10.5" customHeight="1">
      <c r="A273" t="s">
        <v>1273</v>
      </c>
      <c r="B273" t="s">
        <v>1732</v>
      </c>
      <c r="C273" t="s">
        <v>1733</v>
      </c>
      <c r="D273" t="s">
        <v>1131</v>
      </c>
    </row>
    <row r="274" spans="1:4" ht="10.5" customHeight="1">
      <c r="A274" t="s">
        <v>1273</v>
      </c>
      <c r="B274" t="s">
        <v>1734</v>
      </c>
      <c r="C274" t="s">
        <v>1735</v>
      </c>
      <c r="D274" t="s">
        <v>1131</v>
      </c>
    </row>
    <row r="275" spans="1:4" ht="10.5" customHeight="1">
      <c r="A275" t="s">
        <v>1273</v>
      </c>
      <c r="B275" t="s">
        <v>1736</v>
      </c>
      <c r="C275" t="s">
        <v>1737</v>
      </c>
      <c r="D275" t="s">
        <v>1131</v>
      </c>
    </row>
    <row r="276" spans="1:4" ht="10.5" customHeight="1">
      <c r="A276" t="s">
        <v>1273</v>
      </c>
      <c r="B276" t="s">
        <v>1738</v>
      </c>
      <c r="C276" t="s">
        <v>1739</v>
      </c>
      <c r="D276" t="s">
        <v>1131</v>
      </c>
    </row>
    <row r="277" spans="1:4" ht="10.5" customHeight="1">
      <c r="A277" t="s">
        <v>1273</v>
      </c>
      <c r="B277" t="s">
        <v>1740</v>
      </c>
      <c r="C277" t="s">
        <v>1741</v>
      </c>
      <c r="D277" t="s">
        <v>1131</v>
      </c>
    </row>
    <row r="278" spans="1:4" ht="10.5" customHeight="1">
      <c r="A278" t="s">
        <v>1273</v>
      </c>
      <c r="B278" t="s">
        <v>1273</v>
      </c>
      <c r="C278" t="s">
        <v>1742</v>
      </c>
      <c r="D278" t="s">
        <v>1127</v>
      </c>
    </row>
    <row r="279" spans="1:4" ht="10.5" customHeight="1">
      <c r="A279" t="s">
        <v>1273</v>
      </c>
      <c r="B279" t="s">
        <v>1578</v>
      </c>
      <c r="C279" t="s">
        <v>1743</v>
      </c>
      <c r="D279" t="s">
        <v>1131</v>
      </c>
    </row>
    <row r="280" spans="1:4" ht="10.5" customHeight="1">
      <c r="A280" t="s">
        <v>1273</v>
      </c>
      <c r="B280" t="s">
        <v>1744</v>
      </c>
      <c r="C280" t="s">
        <v>1745</v>
      </c>
      <c r="D280" t="s">
        <v>1131</v>
      </c>
    </row>
    <row r="281" spans="1:4" ht="10.5" customHeight="1">
      <c r="A281" t="s">
        <v>1273</v>
      </c>
      <c r="B281" t="s">
        <v>1746</v>
      </c>
      <c r="C281" t="s">
        <v>1747</v>
      </c>
      <c r="D281" t="s">
        <v>1131</v>
      </c>
    </row>
    <row r="282" spans="1:4" ht="10.5" customHeight="1">
      <c r="A282" t="s">
        <v>1273</v>
      </c>
      <c r="B282" t="s">
        <v>1748</v>
      </c>
      <c r="C282" t="s">
        <v>1749</v>
      </c>
      <c r="D282" t="s">
        <v>1131</v>
      </c>
    </row>
    <row r="283" spans="1:4" ht="10.5" customHeight="1">
      <c r="A283" t="s">
        <v>1273</v>
      </c>
      <c r="B283" t="s">
        <v>1750</v>
      </c>
      <c r="C283" t="s">
        <v>1751</v>
      </c>
      <c r="D283" t="s">
        <v>1131</v>
      </c>
    </row>
    <row r="284" spans="1:4" ht="10.5" customHeight="1">
      <c r="A284" t="s">
        <v>1273</v>
      </c>
      <c r="B284" t="s">
        <v>1752</v>
      </c>
      <c r="C284" t="s">
        <v>1753</v>
      </c>
      <c r="D284" t="s">
        <v>1131</v>
      </c>
    </row>
    <row r="285" spans="1:4" ht="10.5" customHeight="1">
      <c r="A285" t="s">
        <v>1273</v>
      </c>
      <c r="B285" t="s">
        <v>1754</v>
      </c>
      <c r="C285" t="s">
        <v>1755</v>
      </c>
      <c r="D285" t="s">
        <v>1131</v>
      </c>
    </row>
    <row r="286" spans="1:4" ht="10.5" customHeight="1">
      <c r="A286" t="s">
        <v>1273</v>
      </c>
      <c r="B286" t="s">
        <v>1756</v>
      </c>
      <c r="C286" t="s">
        <v>1757</v>
      </c>
      <c r="D286" t="s">
        <v>1131</v>
      </c>
    </row>
    <row r="287" spans="1:4" ht="10.5" customHeight="1">
      <c r="A287" t="s">
        <v>1273</v>
      </c>
      <c r="B287" t="s">
        <v>1758</v>
      </c>
      <c r="C287" t="s">
        <v>1759</v>
      </c>
      <c r="D287" t="s">
        <v>1131</v>
      </c>
    </row>
    <row r="288" spans="1:4" ht="10.5" customHeight="1">
      <c r="A288" t="s">
        <v>1273</v>
      </c>
      <c r="B288" t="s">
        <v>1760</v>
      </c>
      <c r="C288" t="s">
        <v>1761</v>
      </c>
      <c r="D288" t="s">
        <v>1131</v>
      </c>
    </row>
    <row r="289" spans="1:4" ht="10.5" customHeight="1">
      <c r="A289" t="s">
        <v>1273</v>
      </c>
      <c r="B289" t="s">
        <v>1762</v>
      </c>
      <c r="C289" t="s">
        <v>1763</v>
      </c>
      <c r="D289" t="s">
        <v>1131</v>
      </c>
    </row>
    <row r="290" spans="1:4" ht="10.5" customHeight="1">
      <c r="A290" t="s">
        <v>1273</v>
      </c>
      <c r="B290" t="s">
        <v>1764</v>
      </c>
      <c r="C290" t="s">
        <v>1765</v>
      </c>
      <c r="D290" t="s">
        <v>1131</v>
      </c>
    </row>
    <row r="291" spans="1:4" ht="10.5" customHeight="1">
      <c r="A291" t="s">
        <v>1277</v>
      </c>
      <c r="B291" t="s">
        <v>1129</v>
      </c>
      <c r="C291" t="s">
        <v>1766</v>
      </c>
      <c r="D291" t="s">
        <v>1131</v>
      </c>
    </row>
    <row r="292" spans="1:4" ht="10.5" customHeight="1">
      <c r="A292" t="s">
        <v>1277</v>
      </c>
      <c r="B292" t="s">
        <v>1639</v>
      </c>
      <c r="C292" t="s">
        <v>1767</v>
      </c>
      <c r="D292" t="s">
        <v>1131</v>
      </c>
    </row>
    <row r="293" spans="1:4" ht="10.5" customHeight="1">
      <c r="A293" t="s">
        <v>1277</v>
      </c>
      <c r="B293" t="s">
        <v>1768</v>
      </c>
      <c r="C293" t="s">
        <v>1769</v>
      </c>
      <c r="D293" t="s">
        <v>1131</v>
      </c>
    </row>
    <row r="294" spans="1:4" ht="10.5" customHeight="1">
      <c r="A294" t="s">
        <v>1277</v>
      </c>
      <c r="B294" t="s">
        <v>1770</v>
      </c>
      <c r="C294" t="s">
        <v>1771</v>
      </c>
      <c r="D294" t="s">
        <v>1131</v>
      </c>
    </row>
    <row r="295" spans="1:4" ht="10.5" customHeight="1">
      <c r="A295" t="s">
        <v>1277</v>
      </c>
      <c r="B295" t="s">
        <v>1772</v>
      </c>
      <c r="C295" t="s">
        <v>1773</v>
      </c>
      <c r="D295" t="s">
        <v>1131</v>
      </c>
    </row>
    <row r="296" spans="1:4" ht="10.5" customHeight="1">
      <c r="A296" t="s">
        <v>1277</v>
      </c>
      <c r="B296" t="s">
        <v>1277</v>
      </c>
      <c r="C296" t="s">
        <v>1774</v>
      </c>
      <c r="D296" t="s">
        <v>1127</v>
      </c>
    </row>
    <row r="297" spans="1:4" ht="10.5" customHeight="1">
      <c r="A297" t="s">
        <v>1277</v>
      </c>
      <c r="B297" t="s">
        <v>1775</v>
      </c>
      <c r="C297" t="s">
        <v>1776</v>
      </c>
      <c r="D297" t="s">
        <v>1131</v>
      </c>
    </row>
    <row r="298" spans="1:4" ht="10.5" customHeight="1">
      <c r="A298" t="s">
        <v>1277</v>
      </c>
      <c r="B298" t="s">
        <v>1777</v>
      </c>
      <c r="C298" t="s">
        <v>1778</v>
      </c>
      <c r="D298" t="s">
        <v>1131</v>
      </c>
    </row>
    <row r="299" spans="1:4" ht="10.5" customHeight="1">
      <c r="A299" t="s">
        <v>1281</v>
      </c>
      <c r="B299" t="s">
        <v>1639</v>
      </c>
      <c r="C299" t="s">
        <v>1779</v>
      </c>
      <c r="D299" t="s">
        <v>1131</v>
      </c>
    </row>
    <row r="300" spans="1:4" ht="10.5" customHeight="1">
      <c r="A300" t="s">
        <v>1281</v>
      </c>
      <c r="B300" t="s">
        <v>1780</v>
      </c>
      <c r="C300" t="s">
        <v>1781</v>
      </c>
      <c r="D300" t="s">
        <v>1131</v>
      </c>
    </row>
    <row r="301" spans="1:4" ht="10.5" customHeight="1">
      <c r="A301" t="s">
        <v>1281</v>
      </c>
      <c r="B301" t="s">
        <v>1782</v>
      </c>
      <c r="C301" t="s">
        <v>1783</v>
      </c>
      <c r="D301" t="s">
        <v>1131</v>
      </c>
    </row>
    <row r="302" spans="1:4" ht="10.5" customHeight="1">
      <c r="A302" t="s">
        <v>1281</v>
      </c>
      <c r="B302" t="s">
        <v>1784</v>
      </c>
      <c r="C302" t="s">
        <v>1785</v>
      </c>
      <c r="D302" t="s">
        <v>1530</v>
      </c>
    </row>
    <row r="303" spans="1:4" ht="10.5" customHeight="1">
      <c r="A303" t="s">
        <v>1281</v>
      </c>
      <c r="B303" t="s">
        <v>1786</v>
      </c>
      <c r="C303" t="s">
        <v>1787</v>
      </c>
      <c r="D303" t="s">
        <v>1131</v>
      </c>
    </row>
    <row r="304" spans="1:4" ht="10.5" customHeight="1">
      <c r="A304" t="s">
        <v>1281</v>
      </c>
      <c r="B304" t="s">
        <v>1788</v>
      </c>
      <c r="C304" t="s">
        <v>1789</v>
      </c>
      <c r="D304" t="s">
        <v>1131</v>
      </c>
    </row>
    <row r="305" spans="1:4" ht="10.5" customHeight="1">
      <c r="A305" t="s">
        <v>1281</v>
      </c>
      <c r="B305" t="s">
        <v>1346</v>
      </c>
      <c r="C305" t="s">
        <v>1790</v>
      </c>
      <c r="D305" t="s">
        <v>1131</v>
      </c>
    </row>
    <row r="306" spans="1:4" ht="10.5" customHeight="1">
      <c r="A306" t="s">
        <v>1281</v>
      </c>
      <c r="B306" t="s">
        <v>1791</v>
      </c>
      <c r="C306" t="s">
        <v>1792</v>
      </c>
      <c r="D306" t="s">
        <v>1131</v>
      </c>
    </row>
    <row r="307" spans="1:4" ht="10.5" customHeight="1">
      <c r="A307" t="s">
        <v>1281</v>
      </c>
      <c r="B307" t="s">
        <v>1793</v>
      </c>
      <c r="C307" t="s">
        <v>1794</v>
      </c>
      <c r="D307" t="s">
        <v>1131</v>
      </c>
    </row>
    <row r="308" spans="1:4" ht="10.5" customHeight="1">
      <c r="A308" t="s">
        <v>1281</v>
      </c>
      <c r="B308" t="s">
        <v>1795</v>
      </c>
      <c r="C308" t="s">
        <v>1796</v>
      </c>
      <c r="D308" t="s">
        <v>1131</v>
      </c>
    </row>
    <row r="309" spans="1:4" ht="10.5" customHeight="1">
      <c r="A309" t="s">
        <v>1281</v>
      </c>
      <c r="B309" t="s">
        <v>1797</v>
      </c>
      <c r="C309" t="s">
        <v>1798</v>
      </c>
      <c r="D309" t="s">
        <v>1131</v>
      </c>
    </row>
    <row r="310" spans="1:4" ht="10.5" customHeight="1">
      <c r="A310" t="s">
        <v>1281</v>
      </c>
      <c r="B310" t="s">
        <v>1281</v>
      </c>
      <c r="C310" t="s">
        <v>1799</v>
      </c>
      <c r="D310" t="s">
        <v>1127</v>
      </c>
    </row>
    <row r="311" spans="1:4" ht="10.5" customHeight="1">
      <c r="A311" t="s">
        <v>1281</v>
      </c>
      <c r="B311" t="s">
        <v>1800</v>
      </c>
      <c r="C311" t="s">
        <v>1801</v>
      </c>
      <c r="D311" t="s">
        <v>1131</v>
      </c>
    </row>
    <row r="312" spans="1:4" ht="10.5" customHeight="1">
      <c r="A312" t="s">
        <v>1285</v>
      </c>
      <c r="B312" t="s">
        <v>1802</v>
      </c>
      <c r="C312" t="s">
        <v>1803</v>
      </c>
      <c r="D312" t="s">
        <v>1131</v>
      </c>
    </row>
    <row r="313" spans="1:4" ht="10.5" customHeight="1">
      <c r="A313" t="s">
        <v>1285</v>
      </c>
      <c r="B313" t="s">
        <v>1471</v>
      </c>
      <c r="C313" t="s">
        <v>1804</v>
      </c>
      <c r="D313" t="s">
        <v>1131</v>
      </c>
    </row>
    <row r="314" spans="1:4" ht="10.5" customHeight="1">
      <c r="A314" t="s">
        <v>1285</v>
      </c>
      <c r="B314" t="s">
        <v>1805</v>
      </c>
      <c r="C314" t="s">
        <v>1806</v>
      </c>
      <c r="D314" t="s">
        <v>1131</v>
      </c>
    </row>
    <row r="315" spans="1:4" ht="10.5" customHeight="1">
      <c r="A315" t="s">
        <v>1285</v>
      </c>
      <c r="B315" t="s">
        <v>1494</v>
      </c>
      <c r="C315" t="s">
        <v>1807</v>
      </c>
      <c r="D315" t="s">
        <v>1131</v>
      </c>
    </row>
    <row r="316" spans="1:4" ht="10.5" customHeight="1">
      <c r="A316" t="s">
        <v>1285</v>
      </c>
      <c r="B316" t="s">
        <v>1478</v>
      </c>
      <c r="C316" t="s">
        <v>1808</v>
      </c>
      <c r="D316" t="s">
        <v>1131</v>
      </c>
    </row>
    <row r="317" spans="1:4" ht="10.5" customHeight="1">
      <c r="A317" t="s">
        <v>1285</v>
      </c>
      <c r="B317" t="s">
        <v>1809</v>
      </c>
      <c r="C317" t="s">
        <v>1810</v>
      </c>
      <c r="D317" t="s">
        <v>1131</v>
      </c>
    </row>
    <row r="318" spans="1:4" ht="10.5" customHeight="1">
      <c r="A318" t="s">
        <v>1285</v>
      </c>
      <c r="B318" t="s">
        <v>1811</v>
      </c>
      <c r="C318" t="s">
        <v>1812</v>
      </c>
      <c r="D318" t="s">
        <v>1131</v>
      </c>
    </row>
    <row r="319" spans="1:4" ht="10.5" customHeight="1">
      <c r="A319" t="s">
        <v>1285</v>
      </c>
      <c r="B319" t="s">
        <v>1813</v>
      </c>
      <c r="C319" t="s">
        <v>1814</v>
      </c>
      <c r="D319" t="s">
        <v>1131</v>
      </c>
    </row>
    <row r="320" spans="1:4" ht="10.5" customHeight="1">
      <c r="A320" t="s">
        <v>1285</v>
      </c>
      <c r="B320" t="s">
        <v>1285</v>
      </c>
      <c r="C320" t="s">
        <v>1815</v>
      </c>
      <c r="D320" t="s">
        <v>1127</v>
      </c>
    </row>
    <row r="321" spans="1:4" ht="10.5" customHeight="1">
      <c r="A321" t="s">
        <v>1285</v>
      </c>
      <c r="B321" t="s">
        <v>1691</v>
      </c>
      <c r="C321" t="s">
        <v>1816</v>
      </c>
      <c r="D321" t="s">
        <v>1131</v>
      </c>
    </row>
    <row r="322" spans="1:4" ht="10.5" customHeight="1">
      <c r="A322" t="s">
        <v>1285</v>
      </c>
      <c r="B322" t="s">
        <v>1817</v>
      </c>
      <c r="C322" t="s">
        <v>1818</v>
      </c>
      <c r="D322" t="s">
        <v>1131</v>
      </c>
    </row>
    <row r="323" spans="1:4" ht="10.5" customHeight="1">
      <c r="A323" t="s">
        <v>1285</v>
      </c>
      <c r="B323" t="s">
        <v>1603</v>
      </c>
      <c r="C323" t="s">
        <v>1819</v>
      </c>
      <c r="D323" t="s">
        <v>1131</v>
      </c>
    </row>
    <row r="324" spans="1:4" ht="10.5" customHeight="1">
      <c r="A324" t="s">
        <v>1289</v>
      </c>
      <c r="B324" t="s">
        <v>1820</v>
      </c>
      <c r="C324" t="s">
        <v>1821</v>
      </c>
      <c r="D324" t="s">
        <v>1131</v>
      </c>
    </row>
    <row r="325" spans="1:4" ht="10.5" customHeight="1">
      <c r="A325" t="s">
        <v>1289</v>
      </c>
      <c r="B325" t="s">
        <v>1417</v>
      </c>
      <c r="C325" t="s">
        <v>1822</v>
      </c>
      <c r="D325" t="s">
        <v>1131</v>
      </c>
    </row>
    <row r="326" spans="1:4" ht="10.5" customHeight="1">
      <c r="A326" t="s">
        <v>1289</v>
      </c>
      <c r="B326" t="s">
        <v>1823</v>
      </c>
      <c r="C326" t="s">
        <v>1824</v>
      </c>
      <c r="D326" t="s">
        <v>1131</v>
      </c>
    </row>
    <row r="327" spans="1:4" ht="10.5" customHeight="1">
      <c r="A327" t="s">
        <v>1289</v>
      </c>
      <c r="B327" t="s">
        <v>1825</v>
      </c>
      <c r="C327" t="s">
        <v>1826</v>
      </c>
      <c r="D327" t="s">
        <v>1131</v>
      </c>
    </row>
    <row r="328" spans="1:4" ht="10.5" customHeight="1">
      <c r="A328" t="s">
        <v>1289</v>
      </c>
      <c r="B328" t="s">
        <v>1827</v>
      </c>
      <c r="C328" t="s">
        <v>1828</v>
      </c>
      <c r="D328" t="s">
        <v>1131</v>
      </c>
    </row>
    <row r="329" spans="1:4" ht="10.5" customHeight="1">
      <c r="A329" t="s">
        <v>1289</v>
      </c>
      <c r="B329" t="s">
        <v>1289</v>
      </c>
      <c r="C329" t="s">
        <v>1829</v>
      </c>
      <c r="D329" t="s">
        <v>1127</v>
      </c>
    </row>
    <row r="330" spans="1:4" ht="10.5" customHeight="1">
      <c r="A330" t="s">
        <v>1289</v>
      </c>
      <c r="B330" t="s">
        <v>1830</v>
      </c>
      <c r="C330" t="s">
        <v>1831</v>
      </c>
      <c r="D330" t="s">
        <v>1131</v>
      </c>
    </row>
    <row r="331" spans="1:4" ht="10.5" customHeight="1">
      <c r="A331" t="s">
        <v>1289</v>
      </c>
      <c r="B331" t="s">
        <v>1832</v>
      </c>
      <c r="C331" t="s">
        <v>1833</v>
      </c>
      <c r="D331" t="s">
        <v>1131</v>
      </c>
    </row>
    <row r="332" spans="1:4" ht="10.5" customHeight="1">
      <c r="A332" t="s">
        <v>1289</v>
      </c>
      <c r="B332" t="s">
        <v>1834</v>
      </c>
      <c r="C332" t="s">
        <v>1835</v>
      </c>
      <c r="D332" t="s">
        <v>1131</v>
      </c>
    </row>
    <row r="333" spans="1:4" ht="10.5" customHeight="1">
      <c r="A333" t="s">
        <v>1289</v>
      </c>
      <c r="B333" t="s">
        <v>1836</v>
      </c>
      <c r="C333" t="s">
        <v>1837</v>
      </c>
      <c r="D333" t="s">
        <v>1131</v>
      </c>
    </row>
    <row r="334" spans="1:4" ht="10.5" customHeight="1">
      <c r="A334" t="s">
        <v>1293</v>
      </c>
      <c r="B334" t="s">
        <v>1838</v>
      </c>
      <c r="C334" t="s">
        <v>1839</v>
      </c>
      <c r="D334" t="s">
        <v>1131</v>
      </c>
    </row>
    <row r="335" spans="1:4" ht="10.5" customHeight="1">
      <c r="A335" t="s">
        <v>1293</v>
      </c>
      <c r="B335" t="s">
        <v>1840</v>
      </c>
      <c r="C335" t="s">
        <v>1841</v>
      </c>
      <c r="D335" t="s">
        <v>1131</v>
      </c>
    </row>
    <row r="336" spans="1:4" ht="10.5" customHeight="1">
      <c r="A336" t="s">
        <v>1293</v>
      </c>
      <c r="B336" t="s">
        <v>1842</v>
      </c>
      <c r="C336" t="s">
        <v>1843</v>
      </c>
      <c r="D336" t="s">
        <v>1131</v>
      </c>
    </row>
    <row r="337" spans="1:4" ht="10.5" customHeight="1">
      <c r="A337" t="s">
        <v>1293</v>
      </c>
      <c r="B337" t="s">
        <v>1844</v>
      </c>
      <c r="C337" t="s">
        <v>1845</v>
      </c>
      <c r="D337" t="s">
        <v>1131</v>
      </c>
    </row>
    <row r="338" spans="1:4" ht="10.5" customHeight="1">
      <c r="A338" t="s">
        <v>1293</v>
      </c>
      <c r="B338" t="s">
        <v>1578</v>
      </c>
      <c r="C338" t="s">
        <v>1846</v>
      </c>
      <c r="D338" t="s">
        <v>1131</v>
      </c>
    </row>
    <row r="339" spans="1:4" ht="10.5" customHeight="1">
      <c r="A339" t="s">
        <v>1293</v>
      </c>
      <c r="B339" t="s">
        <v>1847</v>
      </c>
      <c r="C339" t="s">
        <v>1848</v>
      </c>
      <c r="D339" t="s">
        <v>1131</v>
      </c>
    </row>
    <row r="340" spans="1:4" ht="10.5" customHeight="1">
      <c r="A340" t="s">
        <v>1293</v>
      </c>
      <c r="B340" t="s">
        <v>1849</v>
      </c>
      <c r="C340" t="s">
        <v>1850</v>
      </c>
      <c r="D340" t="s">
        <v>1131</v>
      </c>
    </row>
    <row r="341" spans="1:4" ht="10.5" customHeight="1">
      <c r="A341" t="s">
        <v>1293</v>
      </c>
      <c r="B341" t="s">
        <v>1293</v>
      </c>
      <c r="C341" t="s">
        <v>1851</v>
      </c>
      <c r="D341" t="s">
        <v>1127</v>
      </c>
    </row>
    <row r="342" spans="1:4" ht="10.5" customHeight="1">
      <c r="A342" t="s">
        <v>1293</v>
      </c>
      <c r="B342" t="s">
        <v>1852</v>
      </c>
      <c r="C342" t="s">
        <v>1853</v>
      </c>
      <c r="D342" t="s">
        <v>1206</v>
      </c>
    </row>
    <row r="343" spans="1:4" ht="10.5" customHeight="1">
      <c r="A343" t="s">
        <v>1293</v>
      </c>
      <c r="B343" t="s">
        <v>1854</v>
      </c>
      <c r="C343" t="s">
        <v>1855</v>
      </c>
      <c r="D343" t="s">
        <v>1131</v>
      </c>
    </row>
    <row r="344" spans="1:4" ht="10.5" customHeight="1">
      <c r="A344" t="s">
        <v>1293</v>
      </c>
      <c r="B344" t="s">
        <v>1856</v>
      </c>
      <c r="C344" t="s">
        <v>1857</v>
      </c>
      <c r="D344" t="s">
        <v>1131</v>
      </c>
    </row>
    <row r="345" spans="1:4" ht="10.5" customHeight="1">
      <c r="A345" t="s">
        <v>1297</v>
      </c>
      <c r="B345" t="s">
        <v>1858</v>
      </c>
      <c r="C345" t="s">
        <v>1859</v>
      </c>
      <c r="D345" t="s">
        <v>1131</v>
      </c>
    </row>
    <row r="346" spans="1:4" ht="10.5" customHeight="1">
      <c r="A346" t="s">
        <v>1297</v>
      </c>
      <c r="B346" t="s">
        <v>1860</v>
      </c>
      <c r="C346" t="s">
        <v>1861</v>
      </c>
      <c r="D346" t="s">
        <v>1131</v>
      </c>
    </row>
    <row r="347" spans="1:4" ht="10.5" customHeight="1">
      <c r="A347" t="s">
        <v>1297</v>
      </c>
      <c r="B347" t="s">
        <v>1511</v>
      </c>
      <c r="C347" t="s">
        <v>1862</v>
      </c>
      <c r="D347" t="s">
        <v>1131</v>
      </c>
    </row>
    <row r="348" spans="1:4" ht="10.5" customHeight="1">
      <c r="A348" t="s">
        <v>1297</v>
      </c>
      <c r="B348" t="s">
        <v>1559</v>
      </c>
      <c r="C348" t="s">
        <v>1863</v>
      </c>
      <c r="D348" t="s">
        <v>1131</v>
      </c>
    </row>
    <row r="349" spans="1:4" ht="10.5" customHeight="1">
      <c r="A349" t="s">
        <v>1297</v>
      </c>
      <c r="B349" t="s">
        <v>1864</v>
      </c>
      <c r="C349" t="s">
        <v>1865</v>
      </c>
      <c r="D349" t="s">
        <v>1131</v>
      </c>
    </row>
    <row r="350" spans="1:4" ht="10.5" customHeight="1">
      <c r="A350" t="s">
        <v>1297</v>
      </c>
      <c r="B350" t="s">
        <v>1866</v>
      </c>
      <c r="C350" t="s">
        <v>1867</v>
      </c>
      <c r="D350" t="s">
        <v>1131</v>
      </c>
    </row>
    <row r="351" spans="1:4" ht="10.5" customHeight="1">
      <c r="A351" t="s">
        <v>1297</v>
      </c>
      <c r="B351" t="s">
        <v>1561</v>
      </c>
      <c r="C351" t="s">
        <v>1868</v>
      </c>
      <c r="D351" t="s">
        <v>1131</v>
      </c>
    </row>
    <row r="352" spans="1:4" ht="10.5" customHeight="1">
      <c r="A352" t="s">
        <v>1297</v>
      </c>
      <c r="B352" t="s">
        <v>1869</v>
      </c>
      <c r="C352" t="s">
        <v>1870</v>
      </c>
      <c r="D352" t="s">
        <v>1131</v>
      </c>
    </row>
    <row r="353" spans="1:4" ht="10.5" customHeight="1">
      <c r="A353" t="s">
        <v>1297</v>
      </c>
      <c r="B353" t="s">
        <v>1871</v>
      </c>
      <c r="C353" t="s">
        <v>1872</v>
      </c>
      <c r="D353" t="s">
        <v>1131</v>
      </c>
    </row>
    <row r="354" spans="1:4" ht="10.5" customHeight="1">
      <c r="A354" t="s">
        <v>1297</v>
      </c>
      <c r="B354" t="s">
        <v>1297</v>
      </c>
      <c r="C354" t="s">
        <v>1873</v>
      </c>
      <c r="D354" t="s">
        <v>1127</v>
      </c>
    </row>
    <row r="355" spans="1:4" ht="10.5" customHeight="1">
      <c r="A355" t="s">
        <v>1297</v>
      </c>
      <c r="B355" t="s">
        <v>1874</v>
      </c>
      <c r="C355" t="s">
        <v>1875</v>
      </c>
      <c r="D355" t="s">
        <v>1131</v>
      </c>
    </row>
    <row r="356" spans="1:4" ht="10.5" customHeight="1">
      <c r="A356" t="s">
        <v>1301</v>
      </c>
      <c r="B356" t="s">
        <v>1876</v>
      </c>
      <c r="C356" t="s">
        <v>1877</v>
      </c>
      <c r="D356" t="s">
        <v>1131</v>
      </c>
    </row>
    <row r="357" spans="1:4" ht="10.5" customHeight="1">
      <c r="A357" t="s">
        <v>1301</v>
      </c>
      <c r="B357" t="s">
        <v>1878</v>
      </c>
      <c r="C357" t="s">
        <v>1879</v>
      </c>
      <c r="D357" t="s">
        <v>1131</v>
      </c>
    </row>
    <row r="358" spans="1:4" ht="10.5" customHeight="1">
      <c r="A358" t="s">
        <v>1301</v>
      </c>
      <c r="B358" t="s">
        <v>1880</v>
      </c>
      <c r="C358" t="s">
        <v>1881</v>
      </c>
      <c r="D358" t="s">
        <v>1131</v>
      </c>
    </row>
    <row r="359" spans="1:4" ht="10.5" customHeight="1">
      <c r="A359" t="s">
        <v>1301</v>
      </c>
      <c r="B359" t="s">
        <v>1658</v>
      </c>
      <c r="C359" t="s">
        <v>1882</v>
      </c>
      <c r="D359" t="s">
        <v>1131</v>
      </c>
    </row>
    <row r="360" spans="1:4" ht="10.5" customHeight="1">
      <c r="A360" t="s">
        <v>1301</v>
      </c>
      <c r="B360" t="s">
        <v>1498</v>
      </c>
      <c r="C360" t="s">
        <v>1883</v>
      </c>
      <c r="D360" t="s">
        <v>1131</v>
      </c>
    </row>
    <row r="361" spans="1:4" ht="10.5" customHeight="1">
      <c r="A361" t="s">
        <v>1301</v>
      </c>
      <c r="B361" t="s">
        <v>1301</v>
      </c>
      <c r="C361" t="s">
        <v>1884</v>
      </c>
      <c r="D361" t="s">
        <v>1127</v>
      </c>
    </row>
    <row r="362" spans="1:4" ht="10.5" customHeight="1">
      <c r="A362" t="s">
        <v>1301</v>
      </c>
      <c r="B362" t="s">
        <v>1885</v>
      </c>
      <c r="C362" t="s">
        <v>1886</v>
      </c>
      <c r="D362" t="s">
        <v>1131</v>
      </c>
    </row>
    <row r="363" spans="1:4" ht="10.5" customHeight="1">
      <c r="A363" t="s">
        <v>1305</v>
      </c>
      <c r="B363" t="s">
        <v>1838</v>
      </c>
      <c r="C363" t="s">
        <v>1887</v>
      </c>
      <c r="D363" t="s">
        <v>1131</v>
      </c>
    </row>
    <row r="364" spans="1:4" ht="10.5" customHeight="1">
      <c r="A364" t="s">
        <v>1305</v>
      </c>
      <c r="B364" t="s">
        <v>1888</v>
      </c>
      <c r="C364" t="s">
        <v>1889</v>
      </c>
      <c r="D364" t="s">
        <v>1131</v>
      </c>
    </row>
    <row r="365" spans="1:4" ht="10.5" customHeight="1">
      <c r="A365" t="s">
        <v>1305</v>
      </c>
      <c r="B365" t="s">
        <v>1645</v>
      </c>
      <c r="C365" t="s">
        <v>1890</v>
      </c>
      <c r="D365" t="s">
        <v>1131</v>
      </c>
    </row>
    <row r="366" spans="1:4" ht="10.5" customHeight="1">
      <c r="A366" t="s">
        <v>1305</v>
      </c>
      <c r="B366" t="s">
        <v>1891</v>
      </c>
      <c r="C366" t="s">
        <v>1892</v>
      </c>
      <c r="D366" t="s">
        <v>1131</v>
      </c>
    </row>
    <row r="367" spans="1:4" ht="10.5" customHeight="1">
      <c r="A367" t="s">
        <v>1305</v>
      </c>
      <c r="B367" t="s">
        <v>1893</v>
      </c>
      <c r="C367" t="s">
        <v>1894</v>
      </c>
      <c r="D367" t="s">
        <v>1131</v>
      </c>
    </row>
    <row r="368" spans="1:4" ht="10.5" customHeight="1">
      <c r="A368" t="s">
        <v>1305</v>
      </c>
      <c r="B368" t="s">
        <v>1268</v>
      </c>
      <c r="C368" t="s">
        <v>1895</v>
      </c>
      <c r="D368" t="s">
        <v>1131</v>
      </c>
    </row>
    <row r="369" spans="1:4" ht="10.5" customHeight="1">
      <c r="A369" t="s">
        <v>1305</v>
      </c>
      <c r="B369" t="s">
        <v>1896</v>
      </c>
      <c r="C369" t="s">
        <v>1897</v>
      </c>
      <c r="D369" t="s">
        <v>1131</v>
      </c>
    </row>
    <row r="370" spans="1:4" ht="10.5" customHeight="1">
      <c r="A370" t="s">
        <v>1305</v>
      </c>
      <c r="B370" t="s">
        <v>1898</v>
      </c>
      <c r="C370" t="s">
        <v>1899</v>
      </c>
      <c r="D370" t="s">
        <v>1131</v>
      </c>
    </row>
    <row r="371" spans="1:4" ht="10.5" customHeight="1">
      <c r="A371" t="s">
        <v>1305</v>
      </c>
      <c r="B371" t="s">
        <v>1305</v>
      </c>
      <c r="C371" t="s">
        <v>1900</v>
      </c>
      <c r="D371" t="s">
        <v>1127</v>
      </c>
    </row>
    <row r="372" spans="1:4" ht="10.5" customHeight="1">
      <c r="A372" t="s">
        <v>1305</v>
      </c>
      <c r="B372" t="s">
        <v>1901</v>
      </c>
      <c r="C372" t="s">
        <v>1902</v>
      </c>
      <c r="D372" t="s">
        <v>1206</v>
      </c>
    </row>
    <row r="373" spans="1:4" ht="10.5" customHeight="1">
      <c r="A373" t="s">
        <v>1305</v>
      </c>
      <c r="B373" t="s">
        <v>1903</v>
      </c>
      <c r="C373" t="s">
        <v>1904</v>
      </c>
      <c r="D373" t="s">
        <v>1131</v>
      </c>
    </row>
    <row r="374" spans="1:4" ht="10.5" customHeight="1">
      <c r="A374" t="s">
        <v>1305</v>
      </c>
      <c r="B374" t="s">
        <v>1905</v>
      </c>
      <c r="C374" t="s">
        <v>1906</v>
      </c>
      <c r="D374" t="s">
        <v>1131</v>
      </c>
    </row>
    <row r="375" spans="1:4" ht="10.5" customHeight="1">
      <c r="A375" t="s">
        <v>1309</v>
      </c>
      <c r="B375" t="s">
        <v>1907</v>
      </c>
      <c r="C375" t="s">
        <v>1908</v>
      </c>
      <c r="D375" t="s">
        <v>1131</v>
      </c>
    </row>
    <row r="376" spans="1:4" ht="10.5" customHeight="1">
      <c r="A376" t="s">
        <v>1309</v>
      </c>
      <c r="B376" t="s">
        <v>1909</v>
      </c>
      <c r="C376" t="s">
        <v>1910</v>
      </c>
      <c r="D376" t="s">
        <v>1131</v>
      </c>
    </row>
    <row r="377" spans="1:4" ht="10.5" customHeight="1">
      <c r="A377" t="s">
        <v>1309</v>
      </c>
      <c r="B377" t="s">
        <v>1911</v>
      </c>
      <c r="C377" t="s">
        <v>1912</v>
      </c>
      <c r="D377" t="s">
        <v>1131</v>
      </c>
    </row>
    <row r="378" spans="1:4" ht="10.5" customHeight="1">
      <c r="A378" t="s">
        <v>1309</v>
      </c>
      <c r="B378" t="s">
        <v>1913</v>
      </c>
      <c r="C378" t="s">
        <v>1914</v>
      </c>
      <c r="D378" t="s">
        <v>1131</v>
      </c>
    </row>
    <row r="379" spans="1:4" ht="10.5" customHeight="1">
      <c r="A379" t="s">
        <v>1309</v>
      </c>
      <c r="B379" t="s">
        <v>1915</v>
      </c>
      <c r="C379" t="s">
        <v>1916</v>
      </c>
      <c r="D379" t="s">
        <v>1131</v>
      </c>
    </row>
    <row r="380" spans="1:4" ht="10.5" customHeight="1">
      <c r="A380" t="s">
        <v>1309</v>
      </c>
      <c r="B380" t="s">
        <v>1917</v>
      </c>
      <c r="C380" t="s">
        <v>1918</v>
      </c>
      <c r="D380" t="s">
        <v>1131</v>
      </c>
    </row>
    <row r="381" spans="1:4" ht="10.5" customHeight="1">
      <c r="A381" t="s">
        <v>1309</v>
      </c>
      <c r="B381" t="s">
        <v>1919</v>
      </c>
      <c r="C381" t="s">
        <v>1920</v>
      </c>
      <c r="D381" t="s">
        <v>1131</v>
      </c>
    </row>
    <row r="382" spans="1:4" ht="10.5" customHeight="1">
      <c r="A382" t="s">
        <v>1309</v>
      </c>
      <c r="B382" t="s">
        <v>1309</v>
      </c>
      <c r="C382" t="s">
        <v>1921</v>
      </c>
      <c r="D382" t="s">
        <v>1127</v>
      </c>
    </row>
    <row r="383" spans="1:4" ht="10.5" customHeight="1">
      <c r="A383" t="s">
        <v>1309</v>
      </c>
      <c r="B383" t="s">
        <v>1922</v>
      </c>
      <c r="C383" t="s">
        <v>1923</v>
      </c>
      <c r="D383" t="s">
        <v>1206</v>
      </c>
    </row>
    <row r="384" spans="1:4" ht="10.5" customHeight="1">
      <c r="A384" t="s">
        <v>1309</v>
      </c>
      <c r="B384" t="s">
        <v>1924</v>
      </c>
      <c r="C384" t="s">
        <v>1925</v>
      </c>
      <c r="D384" t="s">
        <v>1131</v>
      </c>
    </row>
    <row r="385" spans="1:4" ht="10.5" customHeight="1">
      <c r="A385" t="s">
        <v>1309</v>
      </c>
      <c r="B385" t="s">
        <v>1926</v>
      </c>
      <c r="C385" t="s">
        <v>1927</v>
      </c>
      <c r="D385" t="s">
        <v>1131</v>
      </c>
    </row>
    <row r="386" spans="1:4" ht="10.5" customHeight="1">
      <c r="A386" t="s">
        <v>1313</v>
      </c>
      <c r="B386" t="s">
        <v>1928</v>
      </c>
      <c r="C386" t="s">
        <v>1929</v>
      </c>
      <c r="D386" t="s">
        <v>1131</v>
      </c>
    </row>
    <row r="387" spans="1:4" ht="10.5" customHeight="1">
      <c r="A387" t="s">
        <v>1313</v>
      </c>
      <c r="B387" t="s">
        <v>1313</v>
      </c>
      <c r="C387" t="s">
        <v>1930</v>
      </c>
      <c r="D387" t="s">
        <v>1127</v>
      </c>
    </row>
    <row r="388" spans="1:4" ht="10.5" customHeight="1">
      <c r="A388" t="s">
        <v>1313</v>
      </c>
      <c r="B388" t="s">
        <v>1931</v>
      </c>
      <c r="C388" t="s">
        <v>1932</v>
      </c>
      <c r="D388" t="s">
        <v>1131</v>
      </c>
    </row>
    <row r="389" spans="1:4" ht="10.5" customHeight="1">
      <c r="A389" t="s">
        <v>1313</v>
      </c>
      <c r="B389" t="s">
        <v>1933</v>
      </c>
      <c r="C389" t="s">
        <v>1934</v>
      </c>
      <c r="D389" t="s">
        <v>1131</v>
      </c>
    </row>
    <row r="390" spans="1:4" ht="10.5" customHeight="1">
      <c r="A390" t="s">
        <v>1317</v>
      </c>
      <c r="B390" t="s">
        <v>1935</v>
      </c>
      <c r="C390" t="s">
        <v>1936</v>
      </c>
      <c r="D390" t="s">
        <v>1131</v>
      </c>
    </row>
    <row r="391" spans="1:4" ht="10.5" customHeight="1">
      <c r="A391" t="s">
        <v>1317</v>
      </c>
      <c r="B391" t="s">
        <v>1937</v>
      </c>
      <c r="C391" t="s">
        <v>1938</v>
      </c>
      <c r="D391" t="s">
        <v>1131</v>
      </c>
    </row>
    <row r="392" spans="1:4" ht="10.5" customHeight="1">
      <c r="A392" t="s">
        <v>1317</v>
      </c>
      <c r="B392" t="s">
        <v>1939</v>
      </c>
      <c r="C392" t="s">
        <v>1940</v>
      </c>
      <c r="D392" t="s">
        <v>1131</v>
      </c>
    </row>
    <row r="393" spans="1:4" ht="10.5" customHeight="1">
      <c r="A393" t="s">
        <v>1317</v>
      </c>
      <c r="B393" t="s">
        <v>1941</v>
      </c>
      <c r="C393" t="s">
        <v>1942</v>
      </c>
      <c r="D393" t="s">
        <v>1131</v>
      </c>
    </row>
    <row r="394" spans="1:4" ht="10.5" customHeight="1">
      <c r="A394" t="s">
        <v>1317</v>
      </c>
      <c r="B394" t="s">
        <v>1943</v>
      </c>
      <c r="C394" t="s">
        <v>1944</v>
      </c>
      <c r="D394" t="s">
        <v>1131</v>
      </c>
    </row>
    <row r="395" spans="1:4" ht="10.5" customHeight="1">
      <c r="A395" t="s">
        <v>1317</v>
      </c>
      <c r="B395" t="s">
        <v>1945</v>
      </c>
      <c r="C395" t="s">
        <v>1946</v>
      </c>
      <c r="D395" t="s">
        <v>1131</v>
      </c>
    </row>
    <row r="396" spans="1:4" ht="10.5" customHeight="1">
      <c r="A396" t="s">
        <v>1317</v>
      </c>
      <c r="B396" t="s">
        <v>1538</v>
      </c>
      <c r="C396" t="s">
        <v>1947</v>
      </c>
      <c r="D396" t="s">
        <v>1131</v>
      </c>
    </row>
    <row r="397" spans="1:4" ht="10.5" customHeight="1">
      <c r="A397" t="s">
        <v>1317</v>
      </c>
      <c r="B397" t="s">
        <v>1948</v>
      </c>
      <c r="C397" t="s">
        <v>1949</v>
      </c>
      <c r="D397" t="s">
        <v>1131</v>
      </c>
    </row>
    <row r="398" spans="1:4" ht="10.5" customHeight="1">
      <c r="A398" t="s">
        <v>1317</v>
      </c>
      <c r="B398" t="s">
        <v>1950</v>
      </c>
      <c r="C398" t="s">
        <v>1951</v>
      </c>
      <c r="D398" t="s">
        <v>1131</v>
      </c>
    </row>
    <row r="399" spans="1:4" ht="10.5" customHeight="1">
      <c r="A399" t="s">
        <v>1317</v>
      </c>
      <c r="B399" t="s">
        <v>1317</v>
      </c>
      <c r="C399" t="s">
        <v>1952</v>
      </c>
      <c r="D399" t="s">
        <v>1127</v>
      </c>
    </row>
    <row r="400" spans="1:4" ht="10.5" customHeight="1">
      <c r="A400" t="s">
        <v>1317</v>
      </c>
      <c r="B400" t="s">
        <v>1953</v>
      </c>
      <c r="C400" t="s">
        <v>1954</v>
      </c>
      <c r="D400" t="s">
        <v>1131</v>
      </c>
    </row>
    <row r="401" spans="1:4" ht="10.5" customHeight="1">
      <c r="A401" t="s">
        <v>1321</v>
      </c>
      <c r="B401" t="s">
        <v>1955</v>
      </c>
      <c r="C401" t="s">
        <v>1956</v>
      </c>
      <c r="D401" t="s">
        <v>1131</v>
      </c>
    </row>
    <row r="402" spans="1:4" ht="10.5" customHeight="1">
      <c r="A402" t="s">
        <v>1321</v>
      </c>
      <c r="B402" t="s">
        <v>1957</v>
      </c>
      <c r="C402" t="s">
        <v>1958</v>
      </c>
      <c r="D402" t="s">
        <v>1131</v>
      </c>
    </row>
    <row r="403" spans="1:4" ht="10.5" customHeight="1">
      <c r="A403" t="s">
        <v>1321</v>
      </c>
      <c r="B403" t="s">
        <v>1959</v>
      </c>
      <c r="C403" t="s">
        <v>1960</v>
      </c>
      <c r="D403" t="s">
        <v>1131</v>
      </c>
    </row>
    <row r="404" spans="1:4" ht="10.5" customHeight="1">
      <c r="A404" t="s">
        <v>1321</v>
      </c>
      <c r="B404" t="s">
        <v>1961</v>
      </c>
      <c r="C404" t="s">
        <v>1962</v>
      </c>
      <c r="D404" t="s">
        <v>1131</v>
      </c>
    </row>
    <row r="405" spans="1:4" ht="10.5" customHeight="1">
      <c r="A405" t="s">
        <v>1321</v>
      </c>
      <c r="B405" t="s">
        <v>1963</v>
      </c>
      <c r="C405" t="s">
        <v>1964</v>
      </c>
      <c r="D405" t="s">
        <v>1131</v>
      </c>
    </row>
    <row r="406" spans="1:4" ht="10.5" customHeight="1">
      <c r="A406" t="s">
        <v>1321</v>
      </c>
      <c r="B406" t="s">
        <v>1965</v>
      </c>
      <c r="C406" t="s">
        <v>1966</v>
      </c>
      <c r="D406" t="s">
        <v>1131</v>
      </c>
    </row>
    <row r="407" spans="1:4" ht="10.5" customHeight="1">
      <c r="A407" t="s">
        <v>1321</v>
      </c>
      <c r="B407" t="s">
        <v>1601</v>
      </c>
      <c r="C407" t="s">
        <v>1967</v>
      </c>
      <c r="D407" t="s">
        <v>1131</v>
      </c>
    </row>
    <row r="408" spans="1:4" ht="10.5" customHeight="1">
      <c r="A408" t="s">
        <v>1321</v>
      </c>
      <c r="B408" t="s">
        <v>1968</v>
      </c>
      <c r="C408" t="s">
        <v>1969</v>
      </c>
      <c r="D408" t="s">
        <v>1131</v>
      </c>
    </row>
    <row r="409" spans="1:4" ht="10.5" customHeight="1">
      <c r="A409" t="s">
        <v>1321</v>
      </c>
      <c r="B409" t="s">
        <v>1854</v>
      </c>
      <c r="C409" t="s">
        <v>1970</v>
      </c>
      <c r="D409" t="s">
        <v>1131</v>
      </c>
    </row>
    <row r="410" spans="1:4" ht="10.5" customHeight="1">
      <c r="A410" t="s">
        <v>1321</v>
      </c>
      <c r="B410" t="s">
        <v>1321</v>
      </c>
      <c r="C410" t="s">
        <v>1971</v>
      </c>
      <c r="D410" t="s">
        <v>1127</v>
      </c>
    </row>
    <row r="411" spans="1:4" ht="10.5" customHeight="1">
      <c r="A411" t="s">
        <v>1321</v>
      </c>
      <c r="B411" t="s">
        <v>1972</v>
      </c>
      <c r="C411" t="s">
        <v>1973</v>
      </c>
      <c r="D411" t="s">
        <v>1131</v>
      </c>
    </row>
    <row r="412" spans="1:4" ht="10.5" customHeight="1">
      <c r="A412" t="s">
        <v>1321</v>
      </c>
      <c r="B412" t="s">
        <v>1974</v>
      </c>
      <c r="C412" t="s">
        <v>1975</v>
      </c>
      <c r="D412" t="s">
        <v>1131</v>
      </c>
    </row>
    <row r="413" spans="1:4" ht="10.5" customHeight="1">
      <c r="A413" t="s">
        <v>1324</v>
      </c>
      <c r="B413" t="s">
        <v>1976</v>
      </c>
      <c r="C413" t="s">
        <v>1977</v>
      </c>
      <c r="D413" t="s">
        <v>1131</v>
      </c>
    </row>
    <row r="414" spans="1:4" ht="10.5" customHeight="1">
      <c r="A414" t="s">
        <v>1324</v>
      </c>
      <c r="B414" t="s">
        <v>1978</v>
      </c>
      <c r="C414" t="s">
        <v>1979</v>
      </c>
      <c r="D414" t="s">
        <v>1131</v>
      </c>
    </row>
    <row r="415" spans="1:4" ht="10.5" customHeight="1">
      <c r="A415" t="s">
        <v>1324</v>
      </c>
      <c r="B415" t="s">
        <v>1721</v>
      </c>
      <c r="C415" t="s">
        <v>1980</v>
      </c>
      <c r="D415" t="s">
        <v>1131</v>
      </c>
    </row>
    <row r="416" spans="1:4" ht="10.5" customHeight="1">
      <c r="A416" t="s">
        <v>1324</v>
      </c>
      <c r="B416" t="s">
        <v>1981</v>
      </c>
      <c r="C416" t="s">
        <v>1982</v>
      </c>
      <c r="D416" t="s">
        <v>1131</v>
      </c>
    </row>
    <row r="417" spans="1:4" ht="10.5" customHeight="1">
      <c r="A417" t="s">
        <v>1324</v>
      </c>
      <c r="B417" t="s">
        <v>1983</v>
      </c>
      <c r="C417" t="s">
        <v>1984</v>
      </c>
      <c r="D417" t="s">
        <v>1131</v>
      </c>
    </row>
    <row r="418" spans="1:4" ht="10.5" customHeight="1">
      <c r="A418" t="s">
        <v>1324</v>
      </c>
      <c r="B418" t="s">
        <v>1985</v>
      </c>
      <c r="C418" t="s">
        <v>1986</v>
      </c>
      <c r="D418" t="s">
        <v>1131</v>
      </c>
    </row>
    <row r="419" spans="1:4" ht="10.5" customHeight="1">
      <c r="A419" t="s">
        <v>1324</v>
      </c>
      <c r="B419" t="s">
        <v>1987</v>
      </c>
      <c r="C419" t="s">
        <v>1988</v>
      </c>
      <c r="D419" t="s">
        <v>1131</v>
      </c>
    </row>
    <row r="420" spans="1:4" ht="10.5" customHeight="1">
      <c r="A420" t="s">
        <v>1324</v>
      </c>
      <c r="B420" t="s">
        <v>1324</v>
      </c>
      <c r="C420" t="s">
        <v>1989</v>
      </c>
      <c r="D420" t="s">
        <v>1127</v>
      </c>
    </row>
    <row r="421" spans="1:4" ht="10.5" customHeight="1">
      <c r="A421" t="s">
        <v>1324</v>
      </c>
      <c r="B421" t="s">
        <v>1990</v>
      </c>
      <c r="C421" t="s">
        <v>1991</v>
      </c>
      <c r="D421" t="s">
        <v>1530</v>
      </c>
    </row>
    <row r="422" spans="1:4" ht="10.5" customHeight="1">
      <c r="A422" t="s">
        <v>1328</v>
      </c>
      <c r="B422" t="s">
        <v>1496</v>
      </c>
      <c r="C422" t="s">
        <v>1992</v>
      </c>
      <c r="D422" t="s">
        <v>1131</v>
      </c>
    </row>
    <row r="423" spans="1:4" ht="10.5" customHeight="1">
      <c r="A423" t="s">
        <v>1328</v>
      </c>
      <c r="B423" t="s">
        <v>1993</v>
      </c>
      <c r="C423" t="s">
        <v>1994</v>
      </c>
      <c r="D423" t="s">
        <v>1131</v>
      </c>
    </row>
    <row r="424" spans="1:4" ht="10.5" customHeight="1">
      <c r="A424" t="s">
        <v>1328</v>
      </c>
      <c r="B424" t="s">
        <v>1601</v>
      </c>
      <c r="C424" t="s">
        <v>1995</v>
      </c>
      <c r="D424" t="s">
        <v>1131</v>
      </c>
    </row>
    <row r="425" spans="1:4" ht="10.5" customHeight="1">
      <c r="A425" t="s">
        <v>1328</v>
      </c>
      <c r="B425" t="s">
        <v>1996</v>
      </c>
      <c r="C425" t="s">
        <v>1997</v>
      </c>
      <c r="D425" t="s">
        <v>1131</v>
      </c>
    </row>
    <row r="426" spans="1:4" ht="10.5" customHeight="1">
      <c r="A426" t="s">
        <v>1328</v>
      </c>
      <c r="B426" t="s">
        <v>1998</v>
      </c>
      <c r="C426" t="s">
        <v>1999</v>
      </c>
      <c r="D426" t="s">
        <v>1131</v>
      </c>
    </row>
    <row r="427" spans="1:4" ht="10.5" customHeight="1">
      <c r="A427" t="s">
        <v>1328</v>
      </c>
      <c r="B427" t="s">
        <v>2000</v>
      </c>
      <c r="C427" t="s">
        <v>2001</v>
      </c>
      <c r="D427" t="s">
        <v>1131</v>
      </c>
    </row>
    <row r="428" spans="1:4" ht="10.5" customHeight="1">
      <c r="A428" t="s">
        <v>1328</v>
      </c>
      <c r="B428" t="s">
        <v>2002</v>
      </c>
      <c r="C428" t="s">
        <v>2003</v>
      </c>
      <c r="D428" t="s">
        <v>1131</v>
      </c>
    </row>
    <row r="429" spans="1:4" ht="10.5" customHeight="1">
      <c r="A429" t="s">
        <v>1328</v>
      </c>
      <c r="B429" t="s">
        <v>1328</v>
      </c>
      <c r="C429" t="s">
        <v>2004</v>
      </c>
      <c r="D429" t="s">
        <v>1127</v>
      </c>
    </row>
    <row r="430" spans="1:4" ht="10.5" customHeight="1">
      <c r="A430" t="s">
        <v>1328</v>
      </c>
      <c r="B430" t="s">
        <v>2005</v>
      </c>
      <c r="C430" t="s">
        <v>2006</v>
      </c>
      <c r="D430" t="s">
        <v>1131</v>
      </c>
    </row>
    <row r="431" spans="1:4" ht="10.5" customHeight="1">
      <c r="A431" t="s">
        <v>1328</v>
      </c>
      <c r="B431" t="s">
        <v>1905</v>
      </c>
      <c r="C431" t="s">
        <v>2007</v>
      </c>
      <c r="D431" t="s">
        <v>1131</v>
      </c>
    </row>
    <row r="432" spans="1:4" ht="10.5" customHeight="1">
      <c r="A432" t="s">
        <v>1332</v>
      </c>
      <c r="B432" t="s">
        <v>1511</v>
      </c>
      <c r="C432" t="s">
        <v>2008</v>
      </c>
      <c r="D432" t="s">
        <v>1131</v>
      </c>
    </row>
    <row r="433" spans="1:4" ht="10.5" customHeight="1">
      <c r="A433" t="s">
        <v>1332</v>
      </c>
      <c r="B433" t="s">
        <v>2009</v>
      </c>
      <c r="C433" t="s">
        <v>2010</v>
      </c>
      <c r="D433" t="s">
        <v>1131</v>
      </c>
    </row>
    <row r="434" spans="1:4" ht="10.5" customHeight="1">
      <c r="A434" t="s">
        <v>1332</v>
      </c>
      <c r="B434" t="s">
        <v>2011</v>
      </c>
      <c r="C434" t="s">
        <v>2012</v>
      </c>
      <c r="D434" t="s">
        <v>1131</v>
      </c>
    </row>
    <row r="435" spans="1:4" ht="10.5" customHeight="1">
      <c r="A435" t="s">
        <v>1332</v>
      </c>
      <c r="B435" t="s">
        <v>2013</v>
      </c>
      <c r="C435" t="s">
        <v>2014</v>
      </c>
      <c r="D435" t="s">
        <v>1131</v>
      </c>
    </row>
    <row r="436" spans="1:4" ht="10.5" customHeight="1">
      <c r="A436" t="s">
        <v>1332</v>
      </c>
      <c r="B436" t="s">
        <v>2015</v>
      </c>
      <c r="C436" t="s">
        <v>2016</v>
      </c>
      <c r="D436" t="s">
        <v>1131</v>
      </c>
    </row>
    <row r="437" spans="1:4" ht="10.5" customHeight="1">
      <c r="A437" t="s">
        <v>1332</v>
      </c>
      <c r="B437" t="s">
        <v>2017</v>
      </c>
      <c r="C437" t="s">
        <v>2018</v>
      </c>
      <c r="D437" t="s">
        <v>1131</v>
      </c>
    </row>
    <row r="438" spans="1:4" ht="10.5" customHeight="1">
      <c r="A438" t="s">
        <v>1332</v>
      </c>
      <c r="B438" t="s">
        <v>1332</v>
      </c>
      <c r="C438" t="s">
        <v>2019</v>
      </c>
      <c r="D438" t="s">
        <v>1127</v>
      </c>
    </row>
    <row r="439" spans="1:4" ht="10.5" customHeight="1">
      <c r="A439" t="s">
        <v>1332</v>
      </c>
      <c r="B439" t="s">
        <v>2020</v>
      </c>
      <c r="C439" t="s">
        <v>2021</v>
      </c>
      <c r="D439" t="s">
        <v>1206</v>
      </c>
    </row>
    <row r="440" spans="1:4" ht="10.5" customHeight="1">
      <c r="A440" t="s">
        <v>1336</v>
      </c>
      <c r="B440" t="s">
        <v>2022</v>
      </c>
      <c r="C440" t="s">
        <v>2023</v>
      </c>
      <c r="D440" t="s">
        <v>1131</v>
      </c>
    </row>
    <row r="441" spans="1:4" ht="10.5" customHeight="1">
      <c r="A441" t="s">
        <v>1336</v>
      </c>
      <c r="B441" t="s">
        <v>1471</v>
      </c>
      <c r="C441" t="s">
        <v>2024</v>
      </c>
      <c r="D441" t="s">
        <v>1131</v>
      </c>
    </row>
    <row r="442" spans="1:4" ht="10.5" customHeight="1">
      <c r="A442" t="s">
        <v>1336</v>
      </c>
      <c r="B442" t="s">
        <v>2025</v>
      </c>
      <c r="C442" t="s">
        <v>2026</v>
      </c>
      <c r="D442" t="s">
        <v>1131</v>
      </c>
    </row>
    <row r="443" spans="1:4" ht="10.5" customHeight="1">
      <c r="A443" t="s">
        <v>1336</v>
      </c>
      <c r="B443" t="s">
        <v>1498</v>
      </c>
      <c r="C443" t="s">
        <v>2027</v>
      </c>
      <c r="D443" t="s">
        <v>1131</v>
      </c>
    </row>
    <row r="444" spans="1:4" ht="10.5" customHeight="1">
      <c r="A444" t="s">
        <v>1336</v>
      </c>
      <c r="B444" t="s">
        <v>2028</v>
      </c>
      <c r="C444" t="s">
        <v>2029</v>
      </c>
      <c r="D444" t="s">
        <v>1131</v>
      </c>
    </row>
    <row r="445" spans="1:4" ht="10.5" customHeight="1">
      <c r="A445" t="s">
        <v>1336</v>
      </c>
      <c r="B445" t="s">
        <v>2030</v>
      </c>
      <c r="C445" t="s">
        <v>2031</v>
      </c>
      <c r="D445" t="s">
        <v>1131</v>
      </c>
    </row>
    <row r="446" spans="1:4" ht="10.5" customHeight="1">
      <c r="A446" t="s">
        <v>1336</v>
      </c>
      <c r="B446" t="s">
        <v>2032</v>
      </c>
      <c r="C446" t="s">
        <v>2033</v>
      </c>
      <c r="D446" t="s">
        <v>1131</v>
      </c>
    </row>
    <row r="447" spans="1:4" ht="10.5" customHeight="1">
      <c r="A447" t="s">
        <v>1336</v>
      </c>
      <c r="B447" t="s">
        <v>2034</v>
      </c>
      <c r="C447" t="s">
        <v>2035</v>
      </c>
      <c r="D447" t="s">
        <v>1131</v>
      </c>
    </row>
    <row r="448" spans="1:4" ht="10.5" customHeight="1">
      <c r="A448" t="s">
        <v>1336</v>
      </c>
      <c r="B448" t="s">
        <v>2036</v>
      </c>
      <c r="C448" t="s">
        <v>2037</v>
      </c>
      <c r="D448" t="s">
        <v>1131</v>
      </c>
    </row>
    <row r="449" spans="1:4" ht="10.5" customHeight="1">
      <c r="A449" t="s">
        <v>1336</v>
      </c>
      <c r="B449" t="s">
        <v>2038</v>
      </c>
      <c r="C449" t="s">
        <v>2039</v>
      </c>
      <c r="D449" t="s">
        <v>1131</v>
      </c>
    </row>
    <row r="450" spans="1:4" ht="10.5" customHeight="1">
      <c r="A450" t="s">
        <v>1336</v>
      </c>
      <c r="B450" t="s">
        <v>2040</v>
      </c>
      <c r="C450" t="s">
        <v>2041</v>
      </c>
      <c r="D450" t="s">
        <v>1131</v>
      </c>
    </row>
    <row r="451" spans="1:4" ht="10.5" customHeight="1">
      <c r="A451" t="s">
        <v>1336</v>
      </c>
      <c r="B451" t="s">
        <v>1336</v>
      </c>
      <c r="C451" t="s">
        <v>2042</v>
      </c>
      <c r="D451" t="s">
        <v>1127</v>
      </c>
    </row>
    <row r="452" spans="1:4" ht="10.5" customHeight="1">
      <c r="A452" t="s">
        <v>1336</v>
      </c>
      <c r="B452" t="s">
        <v>2043</v>
      </c>
      <c r="C452" t="s">
        <v>2044</v>
      </c>
      <c r="D452" t="s">
        <v>1131</v>
      </c>
    </row>
    <row r="453" spans="1:4" ht="10.5" customHeight="1">
      <c r="A453" t="s">
        <v>1336</v>
      </c>
      <c r="B453" t="s">
        <v>2045</v>
      </c>
      <c r="C453" t="s">
        <v>2046</v>
      </c>
      <c r="D453" t="s">
        <v>1131</v>
      </c>
    </row>
    <row r="454" spans="1:4" ht="10.5" customHeight="1">
      <c r="A454" t="s">
        <v>1336</v>
      </c>
      <c r="B454" t="s">
        <v>2047</v>
      </c>
      <c r="C454" t="s">
        <v>2048</v>
      </c>
      <c r="D454" t="s">
        <v>1131</v>
      </c>
    </row>
    <row r="455" spans="1:4" ht="10.5" customHeight="1">
      <c r="A455" t="s">
        <v>1340</v>
      </c>
      <c r="B455" t="s">
        <v>2049</v>
      </c>
      <c r="C455" t="s">
        <v>2050</v>
      </c>
      <c r="D455" t="s">
        <v>1131</v>
      </c>
    </row>
    <row r="456" spans="1:4" ht="10.5" customHeight="1">
      <c r="A456" t="s">
        <v>1340</v>
      </c>
      <c r="B456" t="s">
        <v>2051</v>
      </c>
      <c r="C456" t="s">
        <v>2052</v>
      </c>
      <c r="D456" t="s">
        <v>1131</v>
      </c>
    </row>
    <row r="457" spans="1:4" ht="10.5" customHeight="1">
      <c r="A457" t="s">
        <v>1340</v>
      </c>
      <c r="B457" t="s">
        <v>2053</v>
      </c>
      <c r="C457" t="s">
        <v>2054</v>
      </c>
      <c r="D457" t="s">
        <v>1131</v>
      </c>
    </row>
    <row r="458" spans="1:4" ht="10.5" customHeight="1">
      <c r="A458" t="s">
        <v>1340</v>
      </c>
      <c r="B458" t="s">
        <v>2055</v>
      </c>
      <c r="C458" t="s">
        <v>2056</v>
      </c>
      <c r="D458" t="s">
        <v>1131</v>
      </c>
    </row>
    <row r="459" spans="1:4" ht="10.5" customHeight="1">
      <c r="A459" t="s">
        <v>1340</v>
      </c>
      <c r="B459" t="s">
        <v>1511</v>
      </c>
      <c r="C459" t="s">
        <v>2057</v>
      </c>
      <c r="D459" t="s">
        <v>1131</v>
      </c>
    </row>
    <row r="460" spans="1:4" ht="10.5" customHeight="1">
      <c r="A460" t="s">
        <v>1340</v>
      </c>
      <c r="B460" t="s">
        <v>2058</v>
      </c>
      <c r="C460" t="s">
        <v>2059</v>
      </c>
      <c r="D460" t="s">
        <v>1131</v>
      </c>
    </row>
    <row r="461" spans="1:4" ht="10.5" customHeight="1">
      <c r="A461" t="s">
        <v>1340</v>
      </c>
      <c r="B461" t="s">
        <v>2060</v>
      </c>
      <c r="C461" t="s">
        <v>2061</v>
      </c>
      <c r="D461" t="s">
        <v>1131</v>
      </c>
    </row>
    <row r="462" spans="1:4" ht="10.5" customHeight="1">
      <c r="A462" t="s">
        <v>1340</v>
      </c>
      <c r="B462" t="s">
        <v>2062</v>
      </c>
      <c r="C462" t="s">
        <v>2063</v>
      </c>
      <c r="D462" t="s">
        <v>1131</v>
      </c>
    </row>
    <row r="463" spans="1:4" ht="10.5" customHeight="1">
      <c r="A463" t="s">
        <v>1340</v>
      </c>
      <c r="B463" t="s">
        <v>2064</v>
      </c>
      <c r="C463" t="s">
        <v>2065</v>
      </c>
      <c r="D463" t="s">
        <v>1131</v>
      </c>
    </row>
    <row r="464" spans="1:4" ht="10.5" customHeight="1">
      <c r="A464" t="s">
        <v>1340</v>
      </c>
      <c r="B464" t="s">
        <v>1340</v>
      </c>
      <c r="C464" t="s">
        <v>2066</v>
      </c>
      <c r="D464" t="s">
        <v>1127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44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44"/>
  </cols>
  <sheetData>
    <row r="1" spans="1:6" ht="11.25" customHeight="1">
      <c r="A1" s="8"/>
    </row>
    <row r="2" spans="1:6" ht="10.5" customHeight="1">
      <c r="B2" t="s">
        <v>2067</v>
      </c>
      <c r="C2" t="s">
        <v>2068</v>
      </c>
      <c r="D2" t="s">
        <v>2069</v>
      </c>
      <c r="E2" t="s">
        <v>2070</v>
      </c>
      <c r="F2" t="s">
        <v>2071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44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44"/>
    <col min="2" max="2" width="95" style="144" customWidth="1"/>
  </cols>
  <sheetData>
    <row r="1" spans="1:2" ht="11.25" customHeight="1">
      <c r="A1" s="159" t="s">
        <v>774</v>
      </c>
      <c r="B1" s="159" t="s">
        <v>45</v>
      </c>
    </row>
    <row r="2" spans="1:2" ht="11.25" customHeight="1">
      <c r="A2" s="159" t="s">
        <v>785</v>
      </c>
      <c r="B2" s="50" t="s">
        <v>2072</v>
      </c>
    </row>
    <row r="3" spans="1:2" ht="11.25" customHeight="1">
      <c r="B3" s="50" t="s">
        <v>2073</v>
      </c>
    </row>
    <row r="4" spans="1:2" ht="11.25" customHeight="1">
      <c r="B4" s="50" t="s">
        <v>2074</v>
      </c>
    </row>
    <row r="5" spans="1:2" ht="11.25" customHeight="1">
      <c r="B5" s="50" t="s">
        <v>2075</v>
      </c>
    </row>
    <row r="6" spans="1:2" ht="11.25" customHeight="1">
      <c r="B6" s="50" t="s">
        <v>2076</v>
      </c>
    </row>
    <row r="7" spans="1:2" ht="11.25" customHeight="1">
      <c r="B7" s="50" t="s">
        <v>46</v>
      </c>
    </row>
    <row r="8" spans="1:2" ht="11.25" customHeight="1">
      <c r="B8" s="50" t="s">
        <v>2077</v>
      </c>
    </row>
    <row r="9" spans="1:2" ht="11.25" customHeight="1">
      <c r="B9" s="50" t="s">
        <v>2078</v>
      </c>
    </row>
    <row r="10" spans="1:2" ht="11.25" customHeight="1">
      <c r="B10" s="50" t="s">
        <v>2079</v>
      </c>
    </row>
    <row r="11" spans="1:2" ht="11.25" customHeight="1">
      <c r="B11" s="50" t="s">
        <v>2080</v>
      </c>
    </row>
    <row r="12" spans="1:2" ht="11.25" customHeight="1">
      <c r="B12" s="50" t="s">
        <v>2081</v>
      </c>
    </row>
    <row r="13" spans="1:2" ht="11.25" customHeight="1">
      <c r="B13" s="50" t="s">
        <v>2082</v>
      </c>
    </row>
    <row r="14" spans="1:2" ht="11.25" customHeight="1">
      <c r="B14" s="50" t="s">
        <v>2083</v>
      </c>
    </row>
    <row r="15" spans="1:2" ht="11.25" customHeight="1">
      <c r="B15" s="50" t="s">
        <v>2084</v>
      </c>
    </row>
    <row r="16" spans="1:2" ht="11.25" customHeight="1">
      <c r="B16" s="50" t="s">
        <v>2085</v>
      </c>
    </row>
    <row r="17" spans="2:2" ht="11.25" customHeight="1">
      <c r="B17" s="50" t="s">
        <v>2086</v>
      </c>
    </row>
    <row r="18" spans="2:2" ht="11.25" customHeight="1">
      <c r="B18" s="50" t="s">
        <v>2087</v>
      </c>
    </row>
    <row r="19" spans="2:2" ht="11.25" customHeight="1">
      <c r="B19" s="50" t="s">
        <v>2088</v>
      </c>
    </row>
    <row r="20" spans="2:2" ht="11.25" customHeight="1">
      <c r="B20" s="50" t="s">
        <v>2089</v>
      </c>
    </row>
    <row r="21" spans="2:2" ht="11.25" customHeight="1">
      <c r="B21" s="50" t="s">
        <v>2090</v>
      </c>
    </row>
    <row r="22" spans="2:2" ht="11.25" customHeight="1">
      <c r="B22" s="50" t="s">
        <v>2091</v>
      </c>
    </row>
    <row r="23" spans="2:2" ht="11.25" customHeight="1">
      <c r="B23" s="50" t="s">
        <v>2092</v>
      </c>
    </row>
    <row r="24" spans="2:2" ht="11.25" customHeight="1">
      <c r="B24" s="50" t="s">
        <v>2093</v>
      </c>
    </row>
    <row r="25" spans="2:2" ht="11.25" customHeight="1">
      <c r="B25" s="50" t="s">
        <v>2094</v>
      </c>
    </row>
    <row r="26" spans="2:2" ht="11.25" customHeight="1">
      <c r="B26" s="50" t="s">
        <v>2095</v>
      </c>
    </row>
    <row r="27" spans="2:2" ht="11.25" customHeight="1">
      <c r="B27" s="50" t="s">
        <v>2096</v>
      </c>
    </row>
    <row r="28" spans="2:2" ht="11.25" customHeight="1">
      <c r="B28" s="50" t="s">
        <v>2097</v>
      </c>
    </row>
    <row r="29" spans="2:2" ht="11.25" customHeight="1">
      <c r="B29" s="50" t="s">
        <v>2098</v>
      </c>
    </row>
    <row r="30" spans="2:2" ht="11.25" customHeight="1">
      <c r="B30" s="50" t="s">
        <v>2099</v>
      </c>
    </row>
    <row r="31" spans="2:2" ht="11.25" customHeight="1">
      <c r="B31" s="50" t="s">
        <v>2100</v>
      </c>
    </row>
    <row r="32" spans="2:2" ht="11.25" customHeight="1">
      <c r="B32" s="50" t="s">
        <v>2101</v>
      </c>
    </row>
    <row r="33" spans="2:2" ht="11.25" customHeight="1">
      <c r="B33" s="50" t="s">
        <v>2102</v>
      </c>
    </row>
    <row r="34" spans="2:2" ht="11.25" customHeight="1">
      <c r="B34" s="50" t="s">
        <v>2103</v>
      </c>
    </row>
    <row r="35" spans="2:2" ht="11.25" customHeight="1">
      <c r="B35" s="50" t="s">
        <v>2104</v>
      </c>
    </row>
    <row r="36" spans="2:2" ht="11.25" customHeight="1">
      <c r="B36" s="50" t="s">
        <v>2105</v>
      </c>
    </row>
    <row r="37" spans="2:2" ht="11.25" customHeight="1">
      <c r="B37" s="50" t="s">
        <v>2106</v>
      </c>
    </row>
    <row r="38" spans="2:2" ht="11.25" customHeight="1">
      <c r="B38" s="50" t="s">
        <v>2107</v>
      </c>
    </row>
    <row r="39" spans="2:2" ht="11.25" customHeight="1">
      <c r="B39" s="50" t="s">
        <v>2108</v>
      </c>
    </row>
    <row r="40" spans="2:2" ht="11.25" customHeight="1">
      <c r="B40" s="50" t="s">
        <v>2109</v>
      </c>
    </row>
    <row r="41" spans="2:2" ht="11.25" customHeight="1">
      <c r="B41" s="50" t="s">
        <v>2110</v>
      </c>
    </row>
    <row r="42" spans="2:2" ht="11.25" customHeight="1">
      <c r="B42" s="50" t="s">
        <v>2111</v>
      </c>
    </row>
    <row r="43" spans="2:2" ht="11.25" customHeight="1">
      <c r="B43" s="50" t="s">
        <v>2112</v>
      </c>
    </row>
    <row r="44" spans="2:2" ht="11.25" customHeight="1">
      <c r="B44" s="50" t="s">
        <v>2113</v>
      </c>
    </row>
    <row r="45" spans="2:2" ht="11.25" customHeight="1">
      <c r="B45" s="50" t="s">
        <v>2114</v>
      </c>
    </row>
    <row r="46" spans="2:2" ht="11.25" customHeight="1">
      <c r="B46" s="50" t="s">
        <v>2115</v>
      </c>
    </row>
    <row r="47" spans="2:2" ht="11.25" customHeight="1">
      <c r="B47" s="50" t="s">
        <v>2116</v>
      </c>
    </row>
    <row r="48" spans="2:2" ht="11.25" customHeight="1">
      <c r="B48" s="50" t="s">
        <v>2117</v>
      </c>
    </row>
    <row r="49" spans="2:2" ht="11.25" customHeight="1">
      <c r="B49" s="50" t="s">
        <v>2118</v>
      </c>
    </row>
    <row r="50" spans="2:2" ht="11.25" customHeight="1">
      <c r="B50" s="50" t="s">
        <v>2119</v>
      </c>
    </row>
    <row r="51" spans="2:2" ht="11.25" customHeight="1">
      <c r="B51" s="50" t="s">
        <v>2120</v>
      </c>
    </row>
    <row r="52" spans="2:2" ht="11.25" customHeight="1">
      <c r="B52" s="50" t="s">
        <v>2121</v>
      </c>
    </row>
    <row r="53" spans="2:2" ht="11.25" customHeight="1">
      <c r="B53" s="50" t="s">
        <v>2122</v>
      </c>
    </row>
    <row r="54" spans="2:2" ht="11.25" customHeight="1">
      <c r="B54" s="50" t="s">
        <v>2123</v>
      </c>
    </row>
    <row r="55" spans="2:2" ht="11.25" customHeight="1">
      <c r="B55" s="50" t="s">
        <v>2124</v>
      </c>
    </row>
    <row r="56" spans="2:2" ht="11.25" customHeight="1">
      <c r="B56" s="50" t="s">
        <v>2125</v>
      </c>
    </row>
    <row r="57" spans="2:2" ht="11.25" customHeight="1">
      <c r="B57" s="50" t="s">
        <v>2126</v>
      </c>
    </row>
    <row r="58" spans="2:2" ht="11.25" customHeight="1">
      <c r="B58" s="50" t="s">
        <v>2127</v>
      </c>
    </row>
    <row r="59" spans="2:2" ht="11.25" customHeight="1">
      <c r="B59" s="50" t="s">
        <v>2128</v>
      </c>
    </row>
    <row r="60" spans="2:2" ht="11.25" customHeight="1">
      <c r="B60" s="50" t="s">
        <v>2129</v>
      </c>
    </row>
    <row r="61" spans="2:2" ht="11.25" customHeight="1">
      <c r="B61" s="50" t="s">
        <v>2130</v>
      </c>
    </row>
    <row r="62" spans="2:2" ht="11.25" customHeight="1">
      <c r="B62" s="50" t="s">
        <v>2131</v>
      </c>
    </row>
    <row r="63" spans="2:2" ht="11.25" customHeight="1">
      <c r="B63" s="50" t="s">
        <v>2132</v>
      </c>
    </row>
    <row r="64" spans="2:2" ht="11.25" customHeight="1">
      <c r="B64" s="50" t="s">
        <v>2133</v>
      </c>
    </row>
    <row r="65" spans="2:2" ht="11.25" customHeight="1">
      <c r="B65" s="50" t="s">
        <v>2134</v>
      </c>
    </row>
    <row r="66" spans="2:2" ht="11.25" customHeight="1">
      <c r="B66" s="50" t="s">
        <v>2135</v>
      </c>
    </row>
    <row r="67" spans="2:2" ht="11.25" customHeight="1">
      <c r="B67" s="50" t="s">
        <v>2136</v>
      </c>
    </row>
    <row r="68" spans="2:2" ht="11.25" customHeight="1">
      <c r="B68" s="50" t="s">
        <v>2137</v>
      </c>
    </row>
    <row r="69" spans="2:2" ht="11.25" customHeight="1">
      <c r="B69" s="50" t="s">
        <v>2138</v>
      </c>
    </row>
    <row r="70" spans="2:2" ht="11.25" customHeight="1">
      <c r="B70" s="50" t="s">
        <v>2139</v>
      </c>
    </row>
    <row r="71" spans="2:2" ht="11.25" customHeight="1">
      <c r="B71" s="50" t="s">
        <v>2140</v>
      </c>
    </row>
    <row r="72" spans="2:2" ht="11.25" customHeight="1">
      <c r="B72" s="50" t="s">
        <v>2141</v>
      </c>
    </row>
    <row r="73" spans="2:2" ht="11.25" customHeight="1">
      <c r="B73" s="50" t="s">
        <v>2142</v>
      </c>
    </row>
    <row r="74" spans="2:2" ht="11.25" customHeight="1">
      <c r="B74" s="50" t="s">
        <v>2143</v>
      </c>
    </row>
    <row r="75" spans="2:2" ht="11.25" customHeight="1">
      <c r="B75" s="50" t="s">
        <v>2144</v>
      </c>
    </row>
    <row r="76" spans="2:2" ht="11.25" customHeight="1">
      <c r="B76" s="50" t="s">
        <v>2145</v>
      </c>
    </row>
    <row r="77" spans="2:2" ht="11.25" customHeight="1">
      <c r="B77" s="50" t="s">
        <v>2146</v>
      </c>
    </row>
    <row r="78" spans="2:2" ht="11.25" customHeight="1">
      <c r="B78" s="50" t="s">
        <v>2147</v>
      </c>
    </row>
    <row r="79" spans="2:2" ht="11.25" customHeight="1">
      <c r="B79" s="50" t="s">
        <v>2148</v>
      </c>
    </row>
    <row r="80" spans="2:2" ht="11.25" customHeight="1">
      <c r="B80" s="50" t="s">
        <v>2149</v>
      </c>
    </row>
    <row r="81" spans="2:2" ht="11.25" customHeight="1">
      <c r="B81" s="50" t="s">
        <v>2150</v>
      </c>
    </row>
    <row r="82" spans="2:2" ht="11.25" customHeight="1">
      <c r="B82" s="50" t="s">
        <v>2151</v>
      </c>
    </row>
    <row r="83" spans="2:2" ht="11.25" customHeight="1">
      <c r="B83" s="50" t="s">
        <v>2152</v>
      </c>
    </row>
    <row r="84" spans="2:2" ht="11.25" customHeight="1">
      <c r="B84" s="50" t="s">
        <v>2153</v>
      </c>
    </row>
    <row r="85" spans="2:2" ht="11.25" customHeight="1">
      <c r="B85" s="50" t="s">
        <v>2154</v>
      </c>
    </row>
    <row r="86" spans="2:2" ht="11.25" customHeight="1">
      <c r="B86" s="50" t="s">
        <v>2155</v>
      </c>
    </row>
    <row r="87" spans="2:2" ht="11.25" customHeight="1">
      <c r="B87" s="50" t="s">
        <v>2156</v>
      </c>
    </row>
    <row r="88" spans="2:2" ht="11.25" customHeight="1">
      <c r="B88" s="50" t="s">
        <v>2157</v>
      </c>
    </row>
    <row r="89" spans="2:2" ht="11.25" customHeight="1">
      <c r="B89" s="50" t="s">
        <v>2158</v>
      </c>
    </row>
    <row r="90" spans="2:2" ht="11.25" customHeight="1">
      <c r="B90" s="50" t="s">
        <v>2159</v>
      </c>
    </row>
    <row r="91" spans="2:2" ht="11.25" customHeight="1">
      <c r="B91" s="50" t="s">
        <v>2160</v>
      </c>
    </row>
    <row r="92" spans="2:2" ht="11.25" customHeight="1">
      <c r="B92" s="50" t="s">
        <v>2161</v>
      </c>
    </row>
    <row r="93" spans="2:2" ht="11.25" customHeight="1">
      <c r="B93" s="50" t="s">
        <v>2162</v>
      </c>
    </row>
    <row r="94" spans="2:2" ht="11.25" customHeight="1">
      <c r="B94" s="50" t="s">
        <v>2163</v>
      </c>
    </row>
    <row r="95" spans="2:2" ht="11.25" customHeight="1">
      <c r="B95" s="50" t="s">
        <v>2164</v>
      </c>
    </row>
    <row r="96" spans="2:2" ht="11.25" customHeight="1">
      <c r="B96" s="50" t="s">
        <v>2165</v>
      </c>
    </row>
    <row r="97" spans="2:2" ht="11.25" customHeight="1">
      <c r="B97" s="50" t="s">
        <v>2166</v>
      </c>
    </row>
    <row r="98" spans="2:2" ht="11.25" customHeight="1">
      <c r="B98" s="50" t="s">
        <v>2167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3"/>
  <sheetViews>
    <sheetView showGridLines="0" zoomScale="80" workbookViewId="0"/>
  </sheetViews>
  <sheetFormatPr defaultRowHeight="10.5" customHeight="1"/>
  <cols>
    <col min="1" max="1" width="9.140625" style="144"/>
  </cols>
  <sheetData>
    <row r="1" spans="1:3" ht="11.25" customHeight="1">
      <c r="A1" s="55" t="s">
        <v>2168</v>
      </c>
      <c r="B1" t="s">
        <v>2169</v>
      </c>
      <c r="C1" t="s">
        <v>2170</v>
      </c>
    </row>
    <row r="2" spans="1:3" ht="10.5" customHeight="1">
      <c r="A2" s="159" t="s">
        <v>117</v>
      </c>
      <c r="B2" t="s">
        <v>116</v>
      </c>
      <c r="C2" t="s">
        <v>118</v>
      </c>
    </row>
    <row r="3" spans="1:3" ht="10.5" customHeight="1">
      <c r="A3" s="159" t="s">
        <v>112</v>
      </c>
      <c r="B3" t="s">
        <v>116</v>
      </c>
      <c r="C3" t="s">
        <v>114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5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2</cp:lastModifiedBy>
  <cp:lastPrinted>2024-06-18T06:07:08Z</cp:lastPrinted>
  <dcterms:created xsi:type="dcterms:W3CDTF">2021-03-11T11:50:48Z</dcterms:created>
  <dcterms:modified xsi:type="dcterms:W3CDTF">2024-06-19T08:40:24Z</dcterms:modified>
</cp:coreProperties>
</file>