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7945" windowHeight="12330" tabRatio="82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_0" localSheetId="0">'1. паспорт местоположение'!$21:$21</definedName>
    <definedName name="Print_Titles_0" localSheetId="1">'2. паспорт  ТП'!$21:$21</definedName>
    <definedName name="Print_Titles_0" localSheetId="4">'3.3 паспорт описание'!$21:$21</definedName>
    <definedName name="Print_Titles_0" localSheetId="6">'4. паспортбюджет'!$21:$21</definedName>
    <definedName name="Print_Titles_0_0" localSheetId="0">'1. паспорт местоположение'!$21:$21</definedName>
    <definedName name="Print_Titles_0_0" localSheetId="1">'2. паспорт  ТП'!$21:$21</definedName>
    <definedName name="Print_Titles_0_0" localSheetId="4">'3.3 паспорт описание'!$21:$21</definedName>
    <definedName name="Print_Titles_0_0" localSheetId="6">'4. паспортбюджет'!$21:$21</definedName>
    <definedName name="Print_Titles_0_0_0" localSheetId="0">'1. паспорт местоположение'!$21:$21</definedName>
    <definedName name="Print_Titles_0_0_0" localSheetId="1">'2. паспорт  ТП'!$21:$21</definedName>
    <definedName name="Print_Titles_0_0_0" localSheetId="4">'3.3 паспорт описание'!$21:$21</definedName>
    <definedName name="Print_Titles_0_0_0" localSheetId="6">'4. паспортбюджет'!$21:$21</definedName>
    <definedName name="Print_Titles_0_0_0_0" localSheetId="0">'1. паспорт местоположение'!$21:$21</definedName>
    <definedName name="Print_Titles_0_0_0_0" localSheetId="1">'2. паспорт  ТП'!$21:$21</definedName>
    <definedName name="Print_Titles_0_0_0_0" localSheetId="4">'3.3 паспорт описание'!$21:$21</definedName>
    <definedName name="Print_Titles_0_0_0_0" localSheetId="6">'4. паспортбюджет'!$21:$21</definedName>
    <definedName name="Print_Titles_0_0_0_0_0" localSheetId="0">'1. паспорт местоположение'!$21:$21</definedName>
    <definedName name="Print_Titles_0_0_0_0_0" localSheetId="1">'2. паспорт  ТП'!$21:$21</definedName>
    <definedName name="Print_Titles_0_0_0_0_0" localSheetId="4">'3.3 паспорт описание'!$21:$21</definedName>
    <definedName name="Print_Titles_0_0_0_0_0" localSheetId="6">'4. паспортбюджет'!$21:$21</definedName>
    <definedName name="Print_Titles_0_0_0_0_0_0" localSheetId="0">'1. паспорт местоположение'!$21:$21</definedName>
    <definedName name="Print_Titles_0_0_0_0_0_0" localSheetId="1">'2. паспорт  ТП'!$21:$21</definedName>
    <definedName name="Print_Titles_0_0_0_0_0_0" localSheetId="4">'3.3 паспорт описание'!$21:$21</definedName>
    <definedName name="Print_Titles_0_0_0_0_0_0" localSheetId="6">'4. паспортбюджет'!$21:$21</definedName>
    <definedName name="Print_Titles_0_0_0_0_0_0_0" localSheetId="0">'1. паспорт местоположение'!$21:$21</definedName>
    <definedName name="Print_Titles_0_0_0_0_0_0_0" localSheetId="1">'2. паспорт  ТП'!$21:$21</definedName>
    <definedName name="Print_Titles_0_0_0_0_0_0_0" localSheetId="4">'3.3 паспорт описание'!$21:$21</definedName>
    <definedName name="Print_Titles_0_0_0_0_0_0_0" localSheetId="6">'4. паспортбюджет'!$21:$21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ТП'!$A$1:$S$26</definedName>
    <definedName name="_xlnm.Print_Area" localSheetId="2">'3.1. паспорт Техсостояние ПС'!$A$2:$T$65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4525"/>
</workbook>
</file>

<file path=xl/calcChain.xml><?xml version="1.0" encoding="utf-8"?>
<calcChain xmlns="http://schemas.openxmlformats.org/spreadsheetml/2006/main">
  <c r="C32" i="10" l="1"/>
  <c r="H32" i="10" s="1"/>
  <c r="T32" i="10" s="1"/>
  <c r="C31" i="10"/>
  <c r="H31" i="10" s="1"/>
  <c r="T31" i="10" s="1"/>
  <c r="C24" i="10"/>
  <c r="T34" i="10"/>
  <c r="H34" i="10"/>
  <c r="H33" i="10"/>
  <c r="T33" i="10" s="1"/>
  <c r="C27" i="10"/>
  <c r="T27" i="10" s="1"/>
  <c r="T24" i="10"/>
  <c r="H24" i="10"/>
  <c r="AK25" i="8"/>
  <c r="C25" i="5"/>
  <c r="C30" i="10" l="1"/>
  <c r="T30" i="10"/>
  <c r="T52" i="10" s="1"/>
  <c r="H30" i="10"/>
  <c r="H52" i="10" s="1"/>
  <c r="H27" i="10"/>
  <c r="C52" i="10" l="1"/>
  <c r="B27" i="12"/>
  <c r="A14" i="2"/>
  <c r="A4" i="2"/>
  <c r="A6" i="3" s="1"/>
  <c r="A5" i="4" s="1"/>
  <c r="A5" i="5" s="1"/>
  <c r="A4" i="6" s="1"/>
  <c r="A5" i="7" s="1"/>
  <c r="A5" i="8" s="1"/>
  <c r="A5" i="9" s="1"/>
  <c r="A4" i="10" s="1"/>
  <c r="A5" i="11" s="1"/>
  <c r="A5" i="12" s="1"/>
  <c r="A8" i="2" l="1"/>
  <c r="A10" i="3" s="1"/>
  <c r="A9" i="4" s="1"/>
  <c r="A9" i="5" s="1"/>
  <c r="A8" i="6" s="1"/>
  <c r="A9" i="7" s="1"/>
  <c r="A9" i="8" s="1"/>
  <c r="A9" i="9" s="1"/>
  <c r="A8" i="10" s="1"/>
  <c r="A9" i="11" s="1"/>
  <c r="A9" i="12" s="1"/>
  <c r="A16" i="3"/>
  <c r="A15" i="4" s="1"/>
  <c r="A15" i="5" s="1"/>
  <c r="A14" i="6" s="1"/>
  <c r="A15" i="7" s="1"/>
  <c r="A15" i="8" s="1"/>
  <c r="A15" i="9" s="1"/>
  <c r="A14" i="10" s="1"/>
  <c r="A15" i="11" s="1"/>
  <c r="A15" i="12"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alcChain>
</file>

<file path=xl/sharedStrings.xml><?xml version="1.0" encoding="utf-8"?>
<sst xmlns="http://schemas.openxmlformats.org/spreadsheetml/2006/main" count="2290" uniqueCount="603">
  <si>
    <t>Приложение  № _____</t>
  </si>
  <si>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</si>
  <si>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</si>
  <si>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</si>
  <si>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</si>
  <si>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</si>
  <si>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</si>
  <si>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</si>
  <si>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</si>
  <si>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</si>
  <si>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</si>
  <si>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</si>
  <si>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</si>
  <si>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</si>
  <si>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</si>
  <si>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</si>
  <si>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</si>
  <si>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Не применимо</t>
  </si>
  <si>
    <t>4</t>
  </si>
  <si>
    <t>Субъекты Российской Федерации, на территории которых реализуется проект</t>
  </si>
  <si>
    <t>Ростовская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</si>
  <si>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</si>
  <si>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</si>
  <si>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</si>
  <si>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</si>
  <si>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</si>
  <si>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</si>
  <si>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</si>
  <si>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</si>
  <si>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</si>
  <si>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</si>
  <si>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</si>
  <si>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</si>
  <si>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</si>
  <si>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</si>
  <si>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</si>
  <si>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</si>
  <si>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</si>
  <si>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</si>
  <si>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</si>
  <si>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На момент раскрытия информации о проекте инвестиционной программы отсутствует необходимость проведения и не проводился технологический и ценовой аудит, т.к. проект не относится к категории крупных инвестиционных проектов с государственным участием</t>
  </si>
  <si>
    <t>14</t>
  </si>
  <si>
    <t>Наличие положительного заключения экспертизы проектной документации</t>
  </si>
  <si>
    <t>15</t>
  </si>
  <si>
    <t>Наличие утвержденной проектной документации</t>
  </si>
  <si>
    <t>Разработка и утверждение проектной документации планируются в период реализации инвестиционного проекта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</si>
  <si>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</si>
  <si>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</si>
  <si>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</si>
  <si>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</si>
  <si>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</si>
  <si>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</si>
  <si>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Объект не подлежит рассмотрению в рамках схемы и программы развития Единой энергетической системы России (схемы и программы развития электроэнергетики Ростовской области)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</si>
  <si>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</si>
  <si>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</si>
  <si>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</si>
  <si>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</si>
  <si>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</si>
  <si>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</si>
  <si>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</si>
  <si>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</si>
  <si>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Отсутствует</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</si>
  <si>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</si>
  <si>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</si>
  <si>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</si>
  <si>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</si>
  <si>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</si>
  <si>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</si>
  <si>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</si>
  <si>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</si>
  <si>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</si>
  <si>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</si>
  <si>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</si>
  <si>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</si>
  <si>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</si>
  <si>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</si>
  <si>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</si>
  <si>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</si>
  <si>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</si>
  <si>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</si>
  <si>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</si>
  <si>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</si>
  <si>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</si>
  <si>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</si>
  <si>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</si>
  <si>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</si>
  <si>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</si>
  <si>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</si>
  <si>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</si>
  <si>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</si>
  <si>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</si>
  <si>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</si>
  <si>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</si>
  <si>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</si>
  <si>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</si>
  <si>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</si>
  <si>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</si>
  <si>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</si>
  <si>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</si>
  <si>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</si>
  <si>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</si>
  <si>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</si>
  <si>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</si>
  <si>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</si>
  <si>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</si>
  <si>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</si>
  <si>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</si>
  <si>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</si>
  <si>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</si>
  <si>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</si>
  <si>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</si>
  <si>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</si>
  <si>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</si>
  <si>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</si>
  <si>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</si>
  <si>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</si>
  <si>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</si>
  <si>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</si>
  <si>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</si>
  <si>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</si>
  <si>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</si>
  <si>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</si>
  <si>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</si>
  <si>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</si>
  <si>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</si>
  <si>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</si>
  <si>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</si>
  <si>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</si>
  <si>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</si>
  <si>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</si>
  <si>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</si>
  <si>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</si>
  <si>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</si>
  <si>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</si>
  <si>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</si>
  <si>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</si>
  <si>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</si>
  <si>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</si>
  <si>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</si>
  <si>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</si>
  <si>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</si>
  <si>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</si>
  <si>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</si>
  <si>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</si>
  <si>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</si>
  <si>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</si>
  <si>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</si>
  <si>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</si>
  <si>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Планирование (на дату раскрытия информации)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</si>
  <si>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</si>
  <si>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</si>
  <si>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</si>
  <si>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</si>
  <si>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</si>
  <si>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</si>
  <si>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</si>
  <si>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</si>
  <si>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</si>
  <si>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</si>
  <si>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</si>
  <si>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</si>
  <si>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</si>
  <si>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</si>
  <si>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</si>
  <si>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</si>
  <si>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rFont val="Calibri"/>
        <family val="2"/>
        <charset val="204"/>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</si>
  <si>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</si>
  <si>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</si>
  <si>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</si>
  <si>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</si>
  <si>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</si>
  <si>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Ti·Pi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</si>
  <si>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</si>
  <si>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</si>
  <si>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</si>
  <si>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</si>
  <si>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</si>
  <si>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rFont val="Calibri"/>
        <family val="2"/>
        <charset val="204"/>
      </rPr>
      <t>Ti</t>
    </r>
  </si>
  <si>
    <r>
      <rPr>
        <sz val="11"/>
        <rFont val="Symbol"/>
        <family val="1"/>
        <charset val="2"/>
      </rPr>
      <t>S</t>
    </r>
    <r>
      <rPr>
        <vertAlign val="superscript"/>
        <sz val="11"/>
        <rFont val="Calibri"/>
        <family val="2"/>
        <charset val="204"/>
      </rPr>
      <t>год (-1)</t>
    </r>
    <r>
      <rPr>
        <sz val="11"/>
        <rFont val="Calibri"/>
        <family val="2"/>
        <charset val="204"/>
      </rPr>
      <t>Ni</t>
    </r>
  </si>
  <si>
    <r>
      <rPr>
        <sz val="11"/>
        <rFont val="Symbol"/>
        <family val="1"/>
        <charset val="2"/>
      </rPr>
      <t>S</t>
    </r>
    <r>
      <rPr>
        <vertAlign val="superscript"/>
        <sz val="11"/>
        <rFont val="Calibri"/>
        <family val="2"/>
        <charset val="204"/>
      </rPr>
      <t>год (-1)</t>
    </r>
    <r>
      <rPr>
        <sz val="11"/>
        <rFont val="Calibri"/>
        <family val="2"/>
        <charset val="204"/>
      </rPr>
      <t>Pi</t>
    </r>
  </si>
  <si>
    <r>
      <rPr>
        <sz val="11"/>
        <rFont val="Symbol"/>
        <family val="1"/>
        <charset val="2"/>
      </rPr>
      <t>S</t>
    </r>
    <r>
      <rPr>
        <vertAlign val="superscript"/>
        <sz val="11"/>
        <rFont val="Calibri"/>
        <family val="2"/>
        <charset val="204"/>
      </rPr>
      <t>год N-1</t>
    </r>
    <r>
      <rPr>
        <sz val="11"/>
        <rFont val="Calibri"/>
        <family val="2"/>
        <charset val="204"/>
      </rPr>
      <t>Ti·Ni</t>
    </r>
  </si>
  <si>
    <r>
      <rPr>
        <sz val="11"/>
        <rFont val="Symbol"/>
        <family val="1"/>
        <charset val="2"/>
      </rPr>
      <t>S</t>
    </r>
    <r>
      <rPr>
        <vertAlign val="superscript"/>
        <sz val="11"/>
        <rFont val="Calibri"/>
        <family val="2"/>
        <charset val="204"/>
      </rPr>
      <t>год (-1)</t>
    </r>
    <r>
      <rPr>
        <sz val="11"/>
        <rFont val="Calibri"/>
        <family val="2"/>
        <charset val="204"/>
      </rPr>
      <t>Ti·Pi</t>
    </r>
  </si>
  <si>
    <r>
      <rPr>
        <sz val="11"/>
        <rFont val="Symbol"/>
        <family val="1"/>
        <charset val="2"/>
      </rPr>
      <t>S</t>
    </r>
    <r>
      <rPr>
        <vertAlign val="superscript"/>
        <sz val="11"/>
        <rFont val="Calibri"/>
        <family val="2"/>
        <charset val="204"/>
      </rPr>
      <t>год (-1)</t>
    </r>
    <r>
      <rPr>
        <sz val="11"/>
        <rFont val="Calibri"/>
        <family val="2"/>
        <charset val="204"/>
      </rPr>
      <t>Ti·Ni/Nt</t>
    </r>
  </si>
  <si>
    <r>
      <rPr>
        <sz val="11"/>
        <rFont val="Symbol"/>
        <family val="1"/>
        <charset val="2"/>
      </rPr>
      <t>S</t>
    </r>
    <r>
      <rPr>
        <vertAlign val="superscript"/>
        <sz val="11"/>
        <rFont val="Calibri"/>
        <family val="2"/>
        <charset val="204"/>
      </rPr>
      <t>год (-1)</t>
    </r>
    <r>
      <rPr>
        <sz val="11"/>
        <rFont val="Calibri"/>
        <family val="2"/>
        <charset val="204"/>
      </rPr>
      <t>Ni/Nt</t>
    </r>
  </si>
  <si>
    <t>Описание причин</t>
  </si>
  <si>
    <t>Год 1</t>
  </si>
  <si>
    <t>Описание</t>
  </si>
  <si>
    <t>всего в год (-2), в том числе:</t>
  </si>
  <si>
    <r>
      <rPr>
        <sz val="11"/>
        <rFont val="Symbol"/>
        <family val="1"/>
        <charset val="2"/>
      </rPr>
      <t>S</t>
    </r>
    <r>
      <rPr>
        <vertAlign val="superscript"/>
        <sz val="11"/>
        <rFont val="Calibri"/>
        <family val="2"/>
        <charset val="204"/>
      </rPr>
      <t>год (-2)</t>
    </r>
    <r>
      <rPr>
        <sz val="11"/>
        <rFont val="Calibri"/>
        <family val="2"/>
        <charset val="204"/>
      </rPr>
      <t>Ti</t>
    </r>
  </si>
  <si>
    <r>
      <rPr>
        <sz val="11"/>
        <rFont val="Symbol"/>
        <family val="1"/>
        <charset val="2"/>
      </rPr>
      <t>S</t>
    </r>
    <r>
      <rPr>
        <vertAlign val="superscript"/>
        <sz val="11"/>
        <rFont val="Calibri"/>
        <family val="2"/>
        <charset val="204"/>
      </rPr>
      <t>год (-2)</t>
    </r>
    <r>
      <rPr>
        <sz val="11"/>
        <rFont val="Calibri"/>
        <family val="2"/>
        <charset val="204"/>
      </rPr>
      <t>Ni</t>
    </r>
  </si>
  <si>
    <r>
      <rPr>
        <sz val="11"/>
        <rFont val="Symbol"/>
        <family val="1"/>
        <charset val="2"/>
      </rPr>
      <t>S</t>
    </r>
    <r>
      <rPr>
        <vertAlign val="superscript"/>
        <sz val="11"/>
        <rFont val="Calibri"/>
        <family val="2"/>
        <charset val="204"/>
      </rPr>
      <t>год (-2)</t>
    </r>
    <r>
      <rPr>
        <sz val="11"/>
        <rFont val="Calibri"/>
        <family val="2"/>
        <charset val="204"/>
      </rPr>
      <t>Pi</t>
    </r>
  </si>
  <si>
    <r>
      <rPr>
        <sz val="11"/>
        <rFont val="Symbol"/>
        <family val="1"/>
        <charset val="2"/>
      </rPr>
      <t>S</t>
    </r>
    <r>
      <rPr>
        <vertAlign val="superscript"/>
        <sz val="11"/>
        <rFont val="Calibri"/>
        <family val="2"/>
        <charset val="204"/>
      </rPr>
      <t>год (-2)</t>
    </r>
    <r>
      <rPr>
        <sz val="11"/>
        <rFont val="Calibri"/>
        <family val="2"/>
        <charset val="204"/>
      </rPr>
      <t>Ti·Ni</t>
    </r>
  </si>
  <si>
    <r>
      <rPr>
        <sz val="11"/>
        <rFont val="Symbol"/>
        <family val="1"/>
        <charset val="2"/>
      </rPr>
      <t>S</t>
    </r>
    <r>
      <rPr>
        <vertAlign val="superscript"/>
        <sz val="11"/>
        <rFont val="Calibri"/>
        <family val="2"/>
        <charset val="204"/>
      </rPr>
      <t>год (-2)</t>
    </r>
    <r>
      <rPr>
        <sz val="11"/>
        <rFont val="Calibri"/>
        <family val="2"/>
        <charset val="204"/>
      </rPr>
      <t>Ti·Pi</t>
    </r>
  </si>
  <si>
    <r>
      <rPr>
        <sz val="11"/>
        <rFont val="Symbol"/>
        <family val="1"/>
        <charset val="2"/>
      </rPr>
      <t>S</t>
    </r>
    <r>
      <rPr>
        <vertAlign val="superscript"/>
        <sz val="11"/>
        <rFont val="Calibri"/>
        <family val="2"/>
        <charset val="204"/>
      </rPr>
      <t>год (-2)</t>
    </r>
    <r>
      <rPr>
        <sz val="11"/>
        <rFont val="Calibri"/>
        <family val="2"/>
        <charset val="204"/>
      </rPr>
      <t>Ti·Ni/Nt</t>
    </r>
  </si>
  <si>
    <r>
      <rPr>
        <sz val="11"/>
        <rFont val="Symbol"/>
        <family val="1"/>
        <charset val="2"/>
      </rPr>
      <t>S</t>
    </r>
    <r>
      <rPr>
        <vertAlign val="superscript"/>
        <sz val="11"/>
        <rFont val="Calibri"/>
        <family val="2"/>
        <charset val="204"/>
      </rPr>
      <t>год (-2)</t>
    </r>
    <r>
      <rPr>
        <sz val="11"/>
        <rFont val="Calibri"/>
        <family val="2"/>
        <charset val="204"/>
      </rPr>
      <t>Ni/Nt</t>
    </r>
  </si>
  <si>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</si>
  <si>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</si>
  <si>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</si>
  <si>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</si>
  <si>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</si>
  <si>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</si>
  <si>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</si>
  <si>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</si>
  <si>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</si>
  <si>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</si>
  <si>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</si>
  <si>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</si>
  <si>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</si>
  <si>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</si>
  <si>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</si>
  <si>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</si>
  <si>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</si>
  <si>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</si>
  <si>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</si>
  <si>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</si>
  <si>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</si>
  <si>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</si>
  <si>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млн.руб.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</si>
  <si>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</si>
  <si>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</si>
  <si>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</si>
  <si>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</si>
  <si>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</si>
  <si>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</si>
  <si>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</si>
  <si>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</si>
  <si>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</si>
  <si>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</si>
  <si>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</si>
  <si>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</si>
  <si>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</si>
  <si>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</si>
  <si>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</si>
  <si>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</si>
  <si>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</si>
  <si>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</si>
  <si>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</si>
  <si>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</si>
  <si>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</si>
  <si>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</si>
  <si>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</si>
  <si>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</si>
  <si>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</si>
  <si>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</si>
  <si>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</si>
  <si>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</si>
  <si>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</si>
  <si>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</si>
  <si>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</si>
  <si>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</si>
  <si>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</si>
  <si>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</si>
  <si>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</si>
  <si>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</si>
  <si>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</si>
  <si>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</si>
  <si>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</si>
  <si>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</si>
  <si>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</si>
  <si>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</si>
  <si>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</si>
  <si>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</si>
  <si>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</si>
  <si>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</si>
  <si>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</si>
  <si>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</si>
  <si>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</si>
  <si>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</si>
  <si>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</si>
  <si>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</si>
  <si>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</si>
  <si>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</si>
  <si>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</si>
  <si>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</si>
  <si>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</si>
  <si>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</si>
  <si>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</si>
  <si>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</si>
  <si>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</si>
  <si>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</si>
  <si>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</si>
  <si>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</si>
  <si>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</si>
  <si>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</si>
  <si>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</si>
  <si>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</si>
  <si>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</si>
  <si>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</si>
  <si>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</si>
  <si>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</si>
  <si>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</si>
  <si>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</si>
  <si>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</si>
  <si>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</si>
  <si>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</si>
  <si>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</si>
  <si>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</si>
  <si>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</si>
  <si>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</si>
  <si>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</si>
  <si>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</si>
  <si>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</si>
  <si>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</si>
  <si>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</si>
  <si>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</si>
  <si>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</si>
  <si>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</si>
  <si>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</si>
  <si>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</si>
  <si>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</si>
  <si>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</si>
  <si>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</si>
  <si>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</si>
  <si>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</si>
  <si>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</si>
  <si>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</si>
  <si>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</si>
  <si>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</si>
  <si>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</si>
  <si>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</si>
  <si>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</si>
  <si>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</si>
  <si>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</si>
  <si>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</si>
  <si>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</si>
  <si>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</si>
  <si>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</si>
  <si>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</si>
  <si>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</si>
  <si>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</si>
  <si>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</si>
  <si>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</si>
  <si>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</si>
  <si>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</si>
  <si>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</si>
  <si>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</si>
  <si>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</si>
  <si>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</si>
  <si>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</si>
  <si>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</si>
  <si>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</si>
  <si>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</si>
  <si>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</si>
  <si>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</si>
  <si>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</si>
  <si>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</si>
  <si>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</si>
  <si>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</si>
  <si>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</si>
  <si>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</si>
  <si>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</si>
  <si>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</si>
  <si>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(факт) 2024 года</t>
  </si>
  <si>
    <t>Итого за период реализации инвестиционной программы</t>
  </si>
  <si>
    <t>Факт 
(предложение по корректировке плана)</t>
  </si>
  <si>
    <t>Предложение по корректировке плана</t>
  </si>
  <si>
    <t xml:space="preserve"> по состоянию на 01.01.2024</t>
  </si>
  <si>
    <t>по состоянию на 01.01.2029</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</si>
  <si>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</si>
  <si>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</si>
  <si>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</si>
  <si>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</si>
  <si>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</si>
  <si>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</si>
  <si>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</si>
  <si>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</si>
  <si>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</si>
  <si>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</si>
  <si>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</si>
  <si>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</si>
  <si>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</si>
  <si>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</si>
  <si>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</si>
  <si>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</si>
  <si>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</si>
  <si>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</si>
  <si>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</si>
  <si>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</si>
  <si>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</si>
  <si>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</si>
  <si>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</si>
  <si>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</si>
  <si>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</si>
  <si>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</si>
  <si>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</si>
  <si>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</si>
  <si>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</si>
  <si>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</si>
  <si>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</si>
  <si>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</si>
  <si>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</si>
  <si>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</si>
  <si>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</si>
  <si>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</si>
  <si>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</si>
  <si>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rPr>
        <sz val="12"/>
        <rFont val="Times New Roman"/>
        <family val="1"/>
        <charset val="204"/>
      </rP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</si>
  <si>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</si>
  <si>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</si>
  <si>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</si>
  <si>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</si>
  <si>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</si>
  <si>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</si>
  <si>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</si>
  <si>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</si>
  <si>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</si>
  <si>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</si>
  <si>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</si>
  <si>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</si>
  <si>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</si>
  <si>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</si>
  <si>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</si>
  <si>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</si>
  <si>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</si>
  <si>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</si>
  <si>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</si>
  <si>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</si>
  <si>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</si>
  <si>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rPr>
        <sz val="12"/>
        <rFont val="Times New Roman"/>
        <family val="1"/>
        <charset val="204"/>
      </rP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</si>
  <si>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</si>
  <si>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</si>
  <si>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</si>
  <si>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</si>
  <si>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</si>
  <si>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</si>
  <si>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</si>
  <si>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</si>
  <si>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</si>
  <si>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</si>
  <si>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</si>
  <si>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</si>
  <si>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</si>
  <si>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</si>
  <si>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</si>
  <si>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</si>
  <si>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</si>
  <si>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</si>
  <si>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</si>
  <si>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</si>
  <si>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</si>
  <si>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</si>
  <si>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</si>
  <si>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</si>
  <si>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</si>
  <si>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</si>
  <si>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</si>
  <si>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</si>
  <si>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</si>
  <si>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</si>
  <si>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</si>
  <si>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</si>
  <si>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</si>
  <si>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</si>
  <si>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</si>
  <si>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</si>
  <si>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</si>
  <si>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</si>
  <si>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</si>
  <si>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</si>
  <si>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</si>
  <si>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</si>
  <si>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</si>
  <si>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</si>
  <si>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</si>
  <si>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</si>
  <si>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</si>
  <si>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</si>
  <si>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</si>
  <si>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</si>
  <si>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</si>
  <si>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</si>
  <si>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</si>
  <si>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</si>
  <si>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</si>
  <si>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</si>
  <si>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</si>
  <si>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</si>
  <si>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</si>
  <si>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</si>
  <si>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</si>
  <si>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</si>
  <si>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</si>
  <si>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</si>
  <si>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</si>
  <si>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</si>
  <si>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Планирование</t>
  </si>
  <si>
    <t>Сметная стоимость проекта в ценах IV кв.2023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</si>
  <si>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</si>
  <si>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</si>
  <si>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</si>
  <si>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</si>
  <si>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</si>
  <si>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</si>
  <si>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</si>
  <si>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</si>
  <si>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</si>
  <si>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</si>
  <si>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</si>
  <si>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</si>
  <si>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</si>
  <si>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</si>
  <si>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</si>
  <si>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</si>
  <si>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</si>
  <si>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</si>
  <si>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</si>
  <si>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</si>
  <si>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</si>
  <si>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</si>
  <si>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</si>
  <si>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</si>
  <si>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</si>
  <si>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</si>
  <si>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</si>
  <si>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</si>
  <si>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</si>
  <si>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</si>
  <si>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</si>
  <si>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</si>
  <si>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</si>
  <si>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</si>
  <si>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</si>
  <si>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</si>
  <si>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</si>
  <si>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</si>
  <si>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</si>
  <si>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</si>
  <si>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</si>
  <si>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</si>
  <si>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Общество с ограниченной ответственностью "СК "ТЕСЛА"</t>
  </si>
  <si>
    <t>Ростовская область, г. Зерноград</t>
  </si>
  <si>
    <t>Земляные работы, демонтажные работы, монтажные работы, испытания, постановка под напряжение, ввод в эксплуатацию</t>
  </si>
  <si>
    <r>
      <t>Год раскрытия информации: _____</t>
    </r>
    <r>
      <rPr>
        <b/>
        <u/>
        <sz val="12"/>
        <rFont val="Times New Roman"/>
        <family val="1"/>
        <charset val="204"/>
      </rPr>
      <t>2025</t>
    </r>
    <r>
      <rPr>
        <b/>
        <sz val="12"/>
        <rFont val="Times New Roman"/>
        <family val="1"/>
        <charset val="204"/>
      </rPr>
      <t>___ год</t>
    </r>
  </si>
  <si>
    <t>ООО «СК "Тесла»</t>
  </si>
  <si>
    <t>г. Донецк</t>
  </si>
  <si>
    <t>ГПП-110/10/6</t>
  </si>
  <si>
    <t>В-1</t>
  </si>
  <si>
    <t xml:space="preserve"> -</t>
  </si>
  <si>
    <t>В-2</t>
  </si>
  <si>
    <t>Разъединитель</t>
  </si>
  <si>
    <t>РЛНДГ-110/600</t>
  </si>
  <si>
    <t>Разрядник</t>
  </si>
  <si>
    <t>РВС-110</t>
  </si>
  <si>
    <t>РЛНЗ-110/600</t>
  </si>
  <si>
    <t>РЛНДГ-110/1000</t>
  </si>
  <si>
    <t>РПГ-110-ГТр</t>
  </si>
  <si>
    <t>РПГ-110-Л-1</t>
  </si>
  <si>
    <t>РПГ-110-Л-2</t>
  </si>
  <si>
    <t>ЛР-110 Л-1</t>
  </si>
  <si>
    <t>ЛР-110 Л-2</t>
  </si>
  <si>
    <t>РРП-1-110</t>
  </si>
  <si>
    <t>РРП-2-110</t>
  </si>
  <si>
    <t>РВС-110 Т-1</t>
  </si>
  <si>
    <t>РВС-110 Т-2</t>
  </si>
  <si>
    <t>ГМТА-45-110/630</t>
  </si>
  <si>
    <t>Ввод-110кВ</t>
  </si>
  <si>
    <t>ввод-110кВ ф.А. Т-1</t>
  </si>
  <si>
    <t>ГМТА-45-110/631</t>
  </si>
  <si>
    <t>ГМТА-45-110/632</t>
  </si>
  <si>
    <t>ввод-110кВ ф.С. Т-1</t>
  </si>
  <si>
    <t>ввод-110кВ ф.В. Т-1</t>
  </si>
  <si>
    <t>ГМТА-45-110/633</t>
  </si>
  <si>
    <t>ввод-110кВ ф.С. Т-2</t>
  </si>
  <si>
    <t>ГМТА-45-110/634</t>
  </si>
  <si>
    <t>ввод-110кВ ф.В. Т-2</t>
  </si>
  <si>
    <t>BRIT-S-90-110-550/800</t>
  </si>
  <si>
    <t>Р-110   Т-1</t>
  </si>
  <si>
    <t>Р-110   Т-2</t>
  </si>
  <si>
    <t>ошиновка 110кВ</t>
  </si>
  <si>
    <t>подвесная изоляция</t>
  </si>
  <si>
    <t>ПФ-70</t>
  </si>
  <si>
    <t>ПС-70</t>
  </si>
  <si>
    <t>РВС-нуля      Т-1</t>
  </si>
  <si>
    <t>РВС-нуля      Т-2</t>
  </si>
  <si>
    <t>ЗРУ-6кВ</t>
  </si>
  <si>
    <t>ЗРУ-10кВ</t>
  </si>
  <si>
    <t>РВС-35 РВС-15</t>
  </si>
  <si>
    <t>ВВ/TEL</t>
  </si>
  <si>
    <t>МВ-6кВ</t>
  </si>
  <si>
    <t>МВ-10кВ</t>
  </si>
  <si>
    <t>ВВ-6кВ</t>
  </si>
  <si>
    <t>ВВ-10кВ</t>
  </si>
  <si>
    <t>сеть освещения</t>
  </si>
  <si>
    <t>ВМП-10К</t>
  </si>
  <si>
    <t>Замена изношенных конструктивных элементов ПС 110кВ , замена изношенных конструктивных элементов ошиновки 110кВ с увеличением проспускной способности за счет применения провода большего сечения, повышение качества поставляемой электроэнергии, установка комммутационных аппаратов для повышения надежности и снижения количества технологических нарушений, снижение потребления электроэнергии на собственные нужды за счет применения современных устройств РЗА, коммутационных аппаратов и светодиодных светильников</t>
  </si>
  <si>
    <t xml:space="preserve">Реконструкция ПС 110кВ "ГПП-110/10/6 ДЭЗ" </t>
  </si>
  <si>
    <t>Реконструкция трансформаторной подстанции ГПП 110/10/6, расположенной по адресу: Ростовская область, г. Донецк, пр.Ленина,30</t>
  </si>
  <si>
    <t>P_60_1206100039034_001</t>
  </si>
  <si>
    <t>1.2.1 Реконструкция, модернизация, техническое перевооружение  трансформаторных и иных подстанций, распределительных пунктов</t>
  </si>
  <si>
    <t xml:space="preserve">362,767 млн.руб. с НДС 20% в прогнозных ценах на период реализации </t>
  </si>
  <si>
    <t>нд</t>
  </si>
  <si>
    <t>Год 2029</t>
  </si>
  <si>
    <t>Год 2030</t>
  </si>
  <si>
    <t>Год 2031</t>
  </si>
  <si>
    <t>10.2029</t>
  </si>
  <si>
    <t>ОПН-110 Т-1</t>
  </si>
  <si>
    <t>ОПН-110 Т-2</t>
  </si>
  <si>
    <t>ОПН-нуля      Т-1</t>
  </si>
  <si>
    <t>ОПН-нуля      Т-2</t>
  </si>
  <si>
    <t>АС-185</t>
  </si>
  <si>
    <t>Приведение технического состояния оборудования в соответствии с требованиями законодательства РФ в области электроэнергетики</t>
  </si>
  <si>
    <t>Акт ТО</t>
  </si>
  <si>
    <t xml:space="preserve">Реконструкция ПС 110кВ, а именно:                                                                                                                  1. замена гибкой ошиновки ОРУ-110кВ провода АС-185  суммарной протяженностью 0,4 км;                                                                                                                                      2. замена фарфоровой подвесной изоляции ПФ-70 на стеклянную ПС-70 - 400шт.;                                                   
3. модернизация ячеек 110кВ силовых трансформаторов Т-1 и Т-2 с установкой выключателей и разъединителей 110кВ;                                                                                                                                           3. замена устаревших вентильных разрядников РВС-110кВ на современные ОПН-110кВ - 6 шт.;                 4. замена устаревших вентильных разрядников нуля 110 кВ транформаторов Т-1 и Т-2  на современные ОПН - 2 шт.;                                                                                                                     5. Замена устаревших и не надежных маслонаполненных вводов 110кВ силовых трансформаторов Т-1 и Т-2 типа ГМТА-45-110/630 на сухие типа BRIT-S-90-110-550/800 - 5 шт.;                                                    6. Замена поврежденных деревянных ворот въезда на ОРУ-110кВ на металлические;                              7. модернизация устаревших устройств РЗА силовых трансформаторов Т-1 и Т-2 путем замены  на современные микропроцессорные комплекты РЗА  - 5шт.;  
8. модернизация ЗРУ-6кВ путем замены устаревших масляных выключателей ВМП-10К на вакуумные  типа BB/TEL - 14 шт.;                                                                                                                                        9. модернизация ЗРУ-10кВ путем замены устаревших масляных выключателей ВМП-10К на вакуумные  типа BB/TEL - 10 шт.;
10. реконструкция сети освещения ПС 110кВ путем замены устаревших и поврежденных светильников на современные светодиодные - 50 шт.; </t>
  </si>
  <si>
    <t>Отсутствуют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</si>
</sst>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р_._-;\-* #\ ##0.00_р_._-;_-* \-??_р_._-;_-@_-"/>
    <numFmt numFmtId="165" formatCode="#\ ##0_ ;\-#\ ##0\ "/>
    <numFmt numFmtId="166" formatCode="_-* #\ ##0.00\ _р_._-;\-* #\ ##0.00\ _р_._-;_-* \-??\ _р_._-;_-@_-"/>
    <numFmt numFmtId="167" formatCode="0.000"/>
    <numFmt numFmtId="168" formatCode="######0.0#####"/>
    <numFmt numFmtId="169" formatCode="#\ ##0.00"/>
  </numFmts>
  <fonts count="51">
    <font>
      <sz val="11"/>
      <color theme="1"/>
      <name val="Calibri"/>
      <charset val="134"/>
    </font>
    <font>
      <sz val="11"/>
      <name val="Times New Roman"/>
      <family val="1"/>
      <charset val="204"/>
    </font>
    <font>
      <sz val="12"/>
      <name val="Times New Roman"/>
      <family val="1"/>
      <charset val="204"/>
    </font>
    <font>
      <sz val="14"/>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1"/>
      <name val="Times New Roman"/>
      <family val="1"/>
      <charset val="204"/>
    </font>
    <font>
      <u/>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8"/>
      <name val="Times New Roman"/>
      <family val="1"/>
      <charset val="204"/>
    </font>
    <font>
      <b/>
      <u/>
      <sz val="14"/>
      <name val="Times New Roman"/>
      <family val="1"/>
      <charset val="204"/>
    </font>
    <font>
      <i/>
      <sz val="12"/>
      <name val="Times New Roman"/>
      <family val="1"/>
      <charset val="204"/>
    </font>
    <font>
      <sz val="12"/>
      <name val="Arial"/>
      <family val="2"/>
      <charset val="204"/>
    </font>
    <font>
      <sz val="9"/>
      <name val="Times New Roman"/>
      <family val="1"/>
      <charset val="204"/>
    </font>
    <font>
      <b/>
      <sz val="12"/>
      <name val="Arial"/>
      <family val="2"/>
      <charset val="204"/>
    </font>
    <font>
      <b/>
      <sz val="9"/>
      <name val="Times New Roman"/>
      <family val="1"/>
      <charset val="204"/>
    </font>
    <font>
      <sz val="10"/>
      <name val="Times New Roman"/>
      <family val="1"/>
      <charset val="204"/>
    </font>
    <font>
      <sz val="9"/>
      <name val="Calibri"/>
      <family val="2"/>
      <charset val="204"/>
    </font>
    <font>
      <sz val="7"/>
      <name val="Times New Roman"/>
      <family val="1"/>
      <charset val="204"/>
    </font>
    <font>
      <b/>
      <sz val="7"/>
      <name val="Times New Roman"/>
      <family val="1"/>
      <charset val="204"/>
    </font>
    <font>
      <b/>
      <sz val="11"/>
      <name val="Calibri"/>
      <family val="2"/>
      <charset val="204"/>
    </font>
    <font>
      <sz val="11"/>
      <name val="Symbol"/>
      <family val="1"/>
      <charset val="2"/>
    </font>
    <font>
      <b/>
      <sz val="11"/>
      <name val="Symbol"/>
      <family val="1"/>
      <charset val="2"/>
    </font>
    <font>
      <sz val="10"/>
      <color indexed="65"/>
      <name val="Times New Roman"/>
      <family val="1"/>
      <charset val="204"/>
    </font>
    <font>
      <b/>
      <u/>
      <sz val="10"/>
      <name val="Times New Roman"/>
      <family val="1"/>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charset val="134"/>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vertAlign val="superscript"/>
      <sz val="12"/>
      <name val="Times New Roman"/>
      <family val="1"/>
      <charset val="204"/>
    </font>
    <font>
      <b/>
      <vertAlign val="superscript"/>
      <sz val="11"/>
      <name val="Calibri"/>
      <family val="2"/>
      <charset val="204"/>
    </font>
    <font>
      <vertAlign val="superscript"/>
      <sz val="11"/>
      <name val="Calibri"/>
      <family val="2"/>
      <charset val="204"/>
    </font>
    <font>
      <sz val="11"/>
      <name val="Calibri"/>
      <family val="2"/>
      <charset val="204"/>
    </font>
    <font>
      <sz val="11"/>
      <color theme="1"/>
      <name val="Calibri"/>
      <family val="2"/>
      <charset val="204"/>
    </font>
  </fonts>
  <fills count="29">
    <fill>
      <patternFill patternType="none"/>
    </fill>
    <fill>
      <patternFill patternType="gray125"/>
    </fill>
    <fill>
      <patternFill patternType="solid">
        <fgColor theme="0" tint="-0.14996795556505021"/>
        <bgColor theme="0" tint="-0.14996795556505021"/>
      </patternFill>
    </fill>
    <fill>
      <patternFill patternType="solid">
        <fgColor rgb="FFD9D9D9"/>
        <bgColor indexed="31"/>
      </patternFill>
    </fill>
    <fill>
      <patternFill patternType="solid">
        <fgColor theme="0"/>
        <bgColor theme="0"/>
      </patternFill>
    </fill>
    <fill>
      <patternFill patternType="solid">
        <fgColor indexed="31"/>
        <bgColor rgb="FFD9D9D9"/>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rgb="FFD9D9D9"/>
      </patternFill>
    </fill>
    <fill>
      <patternFill patternType="solid">
        <fgColor indexed="44"/>
        <bgColor indexed="31"/>
      </patternFill>
    </fill>
    <fill>
      <patternFill patternType="solid">
        <fgColor indexed="29"/>
        <bgColor rgb="FFCC8F8E"/>
      </patternFill>
    </fill>
    <fill>
      <patternFill patternType="solid">
        <fgColor indexed="3"/>
        <bgColor indexed="49"/>
      </patternFill>
    </fill>
    <fill>
      <patternFill patternType="solid">
        <fgColor indexed="51"/>
        <bgColor indexed="5"/>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rgb="FF878787"/>
      </patternFill>
    </fill>
    <fill>
      <patternFill patternType="solid">
        <fgColor indexed="43"/>
        <bgColor indexed="26"/>
      </patternFill>
    </fill>
    <fill>
      <patternFill patternType="solid">
        <fgColor indexed="26"/>
        <bgColor rgb="FFEBF1DE"/>
      </patternFill>
    </fill>
    <fill>
      <patternFill patternType="solid">
        <fgColor rgb="FFFFFF00"/>
        <bgColor indexed="64"/>
      </patternFill>
    </fill>
    <fill>
      <patternFill patternType="solid">
        <fgColor theme="8" tint="0.79995117038483843"/>
        <bgColor theme="8" tint="0.79995117038483843"/>
      </patternFill>
    </fill>
  </fills>
  <borders count="48">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right style="medium">
        <color theme="1"/>
      </right>
      <top/>
      <bottom style="medium">
        <color theme="1"/>
      </bottom>
      <diagonal/>
    </border>
    <border>
      <left style="medium">
        <color theme="1"/>
      </left>
      <right style="medium">
        <color theme="1"/>
      </right>
      <top/>
      <bottom/>
      <diagonal/>
    </border>
    <border>
      <left style="medium">
        <color theme="1"/>
      </left>
      <right/>
      <top/>
      <bottom/>
      <diagonal/>
    </border>
    <border>
      <left style="medium">
        <color theme="1"/>
      </left>
      <right/>
      <top style="medium">
        <color theme="1"/>
      </top>
      <bottom/>
      <diagonal/>
    </border>
    <border>
      <left style="medium">
        <color theme="1"/>
      </left>
      <right/>
      <top/>
      <bottom style="medium">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top/>
      <bottom style="medium">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bottom style="medium">
        <color theme="1"/>
      </bottom>
      <diagonal/>
    </border>
    <border>
      <left style="medium">
        <color theme="1"/>
      </left>
      <right style="thin">
        <color theme="1"/>
      </right>
      <top style="medium">
        <color theme="1"/>
      </top>
      <bottom/>
      <diagonal/>
    </border>
    <border>
      <left style="medium">
        <color theme="1"/>
      </left>
      <right style="thin">
        <color theme="1"/>
      </right>
      <top style="thin">
        <color theme="1"/>
      </top>
      <bottom style="medium">
        <color theme="1"/>
      </bottom>
      <diagonal/>
    </border>
    <border>
      <left style="medium">
        <color theme="1"/>
      </left>
      <right style="thin">
        <color theme="1"/>
      </right>
      <top/>
      <bottom/>
      <diagonal/>
    </border>
    <border>
      <left style="medium">
        <color theme="1"/>
      </left>
      <right style="thin">
        <color theme="1"/>
      </right>
      <top/>
      <bottom style="thin">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right style="thin">
        <color theme="1"/>
      </right>
      <top style="thin">
        <color theme="1"/>
      </top>
      <bottom style="thin">
        <color theme="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1"/>
      </left>
      <right/>
      <top style="thin">
        <color theme="1"/>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theme="1"/>
      </right>
      <top style="thin">
        <color theme="1"/>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67">
    <xf numFmtId="0" fontId="0" fillId="0" borderId="0"/>
    <xf numFmtId="0" fontId="50" fillId="5" borderId="0" applyBorder="0"/>
    <xf numFmtId="0" fontId="50" fillId="6" borderId="0" applyBorder="0"/>
    <xf numFmtId="0" fontId="50" fillId="7" borderId="0" applyBorder="0"/>
    <xf numFmtId="0" fontId="50" fillId="8" borderId="0" applyBorder="0"/>
    <xf numFmtId="0" fontId="50" fillId="9" borderId="0" applyBorder="0"/>
    <xf numFmtId="0" fontId="50" fillId="10" borderId="0" applyBorder="0"/>
    <xf numFmtId="0" fontId="50" fillId="11" borderId="0" applyBorder="0"/>
    <xf numFmtId="0" fontId="50" fillId="12" borderId="0" applyBorder="0"/>
    <xf numFmtId="0" fontId="50" fillId="13" borderId="0" applyBorder="0"/>
    <xf numFmtId="0" fontId="50" fillId="8" borderId="0" applyBorder="0"/>
    <xf numFmtId="0" fontId="50" fillId="11" borderId="0" applyBorder="0"/>
    <xf numFmtId="0" fontId="50" fillId="14" borderId="0" applyBorder="0"/>
    <xf numFmtId="0" fontId="29" fillId="15" borderId="0" applyBorder="0"/>
    <xf numFmtId="0" fontId="29" fillId="12" borderId="0" applyBorder="0"/>
    <xf numFmtId="0" fontId="29" fillId="13" borderId="0" applyBorder="0"/>
    <xf numFmtId="0" fontId="29" fillId="16" borderId="0" applyBorder="0"/>
    <xf numFmtId="0" fontId="29" fillId="17" borderId="0" applyBorder="0"/>
    <xf numFmtId="0" fontId="29" fillId="18" borderId="0" applyBorder="0"/>
    <xf numFmtId="0" fontId="28" fillId="0" borderId="0"/>
    <xf numFmtId="0" fontId="29" fillId="19" borderId="0" applyBorder="0"/>
    <xf numFmtId="0" fontId="29" fillId="20" borderId="0" applyBorder="0"/>
    <xf numFmtId="0" fontId="29" fillId="21" borderId="0" applyBorder="0"/>
    <xf numFmtId="0" fontId="29" fillId="16" borderId="0" applyBorder="0"/>
    <xf numFmtId="0" fontId="29" fillId="17" borderId="0" applyBorder="0"/>
    <xf numFmtId="0" fontId="29" fillId="22" borderId="0" applyBorder="0"/>
    <xf numFmtId="0" fontId="30" fillId="10" borderId="31"/>
    <xf numFmtId="0" fontId="31" fillId="23" borderId="32"/>
    <xf numFmtId="0" fontId="32" fillId="23" borderId="31"/>
    <xf numFmtId="0" fontId="33" fillId="0" borderId="33"/>
    <xf numFmtId="0" fontId="34" fillId="0" borderId="34"/>
    <xf numFmtId="0" fontId="35" fillId="0" borderId="35"/>
    <xf numFmtId="0" fontId="35" fillId="0" borderId="0" applyBorder="0"/>
    <xf numFmtId="0" fontId="23" fillId="0" borderId="36"/>
    <xf numFmtId="0" fontId="36" fillId="24" borderId="37"/>
    <xf numFmtId="0" fontId="37" fillId="0" borderId="0" applyBorder="0"/>
    <xf numFmtId="0" fontId="38" fillId="25" borderId="0" applyBorder="0"/>
    <xf numFmtId="0" fontId="28" fillId="0" borderId="0"/>
    <xf numFmtId="0" fontId="2" fillId="0" borderId="0"/>
    <xf numFmtId="0" fontId="39" fillId="0" borderId="0"/>
    <xf numFmtId="0" fontId="2" fillId="0" borderId="0"/>
    <xf numFmtId="0" fontId="2" fillId="0" borderId="0"/>
    <xf numFmtId="0" fontId="28" fillId="0" borderId="0"/>
    <xf numFmtId="0" fontId="2" fillId="0" borderId="0"/>
    <xf numFmtId="0" fontId="40" fillId="0" borderId="0"/>
    <xf numFmtId="0" fontId="2" fillId="0" borderId="0"/>
    <xf numFmtId="0" fontId="4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0" borderId="0"/>
    <xf numFmtId="0" fontId="2" fillId="0" borderId="0"/>
    <xf numFmtId="0" fontId="41" fillId="6" borderId="0" applyBorder="0"/>
    <xf numFmtId="0" fontId="42" fillId="0" borderId="0" applyBorder="0"/>
    <xf numFmtId="0" fontId="50" fillId="26" borderId="38"/>
    <xf numFmtId="9" fontId="50" fillId="0" borderId="0" applyBorder="0"/>
    <xf numFmtId="9" fontId="50" fillId="0" borderId="0" applyBorder="0"/>
    <xf numFmtId="0" fontId="43" fillId="0" borderId="39"/>
    <xf numFmtId="0" fontId="28" fillId="0" borderId="0"/>
    <xf numFmtId="0" fontId="44" fillId="0" borderId="0" applyBorder="0"/>
    <xf numFmtId="164" fontId="50" fillId="0" borderId="0" applyBorder="0"/>
    <xf numFmtId="165" fontId="50" fillId="0" borderId="0" applyBorder="0"/>
    <xf numFmtId="166" fontId="50" fillId="0" borderId="0" applyBorder="0"/>
    <xf numFmtId="0" fontId="45" fillId="7" borderId="0" applyBorder="0"/>
  </cellStyleXfs>
  <cellXfs count="305">
    <xf numFmtId="0" fontId="0" fillId="0" borderId="0" xfId="0"/>
    <xf numFmtId="0" fontId="1" fillId="0" borderId="0" xfId="40" applyFont="1"/>
    <xf numFmtId="0" fontId="2" fillId="0" borderId="0" xfId="40" applyFont="1"/>
    <xf numFmtId="0" fontId="3" fillId="0" borderId="0" xfId="40" applyFont="1" applyAlignment="1">
      <alignment horizontal="right" vertical="center"/>
    </xf>
    <xf numFmtId="0" fontId="3" fillId="0" borderId="0" xfId="40" applyFont="1" applyAlignment="1">
      <alignment horizontal="right"/>
    </xf>
    <xf numFmtId="0" fontId="2" fillId="0" borderId="0" xfId="40" applyFont="1" applyAlignment="1">
      <alignment horizontal="right"/>
    </xf>
    <xf numFmtId="0" fontId="4" fillId="0" borderId="0" xfId="40" applyFont="1" applyAlignment="1">
      <alignment horizontal="center"/>
    </xf>
    <xf numFmtId="0" fontId="4" fillId="0" borderId="0" xfId="40" applyFont="1"/>
    <xf numFmtId="0" fontId="4" fillId="0" borderId="0" xfId="51" applyFont="1" applyAlignment="1">
      <alignment horizontal="center" vertical="center"/>
    </xf>
    <xf numFmtId="0" fontId="4" fillId="0" borderId="0" xfId="51" applyFont="1" applyAlignment="1">
      <alignment vertical="center"/>
    </xf>
    <xf numFmtId="0" fontId="6" fillId="0" borderId="0" xfId="51" applyFont="1" applyAlignment="1">
      <alignment vertical="center"/>
    </xf>
    <xf numFmtId="0" fontId="2" fillId="0" borderId="0" xfId="51" applyFont="1" applyAlignment="1">
      <alignment vertical="center"/>
    </xf>
    <xf numFmtId="0" fontId="3" fillId="0" borderId="0" xfId="51" applyFont="1" applyAlignment="1">
      <alignment vertical="center"/>
    </xf>
    <xf numFmtId="2" fontId="8" fillId="0" borderId="0" xfId="40" applyNumberFormat="1" applyFont="1" applyAlignment="1">
      <alignment horizontal="right" vertical="top" wrapText="1"/>
    </xf>
    <xf numFmtId="0" fontId="1" fillId="0" borderId="0" xfId="40" applyFont="1" applyAlignment="1">
      <alignment horizontal="right"/>
    </xf>
    <xf numFmtId="0" fontId="9" fillId="0" borderId="1" xfId="40" applyFont="1" applyBorder="1" applyAlignment="1">
      <alignment horizontal="justify" vertical="center"/>
    </xf>
    <xf numFmtId="0" fontId="1" fillId="0" borderId="1" xfId="40" applyFont="1" applyBorder="1" applyAlignment="1">
      <alignment horizontal="justify" vertical="center"/>
    </xf>
    <xf numFmtId="0" fontId="1" fillId="0" borderId="2" xfId="40" applyFont="1" applyBorder="1" applyAlignment="1">
      <alignment horizontal="justify" vertical="center"/>
    </xf>
    <xf numFmtId="0" fontId="9" fillId="0" borderId="1" xfId="40" applyFont="1" applyBorder="1" applyAlignment="1">
      <alignment vertical="center" wrapText="1"/>
    </xf>
    <xf numFmtId="0" fontId="9" fillId="0" borderId="3" xfId="40" applyFont="1" applyBorder="1" applyAlignment="1">
      <alignment vertical="center" wrapText="1"/>
    </xf>
    <xf numFmtId="0" fontId="1" fillId="0" borderId="4" xfId="40" applyFont="1" applyBorder="1" applyAlignment="1">
      <alignment horizontal="justify" vertical="center" wrapText="1"/>
    </xf>
    <xf numFmtId="0" fontId="9" fillId="0" borderId="3" xfId="40" applyFont="1" applyBorder="1" applyAlignment="1">
      <alignment horizontal="justify" vertical="center" wrapText="1"/>
    </xf>
    <xf numFmtId="0" fontId="1" fillId="0" borderId="1" xfId="40" applyFont="1" applyBorder="1" applyAlignment="1">
      <alignment horizontal="justify" vertical="center" wrapText="1"/>
    </xf>
    <xf numFmtId="0" fontId="9" fillId="0" borderId="1" xfId="40" applyFont="1" applyBorder="1" applyAlignment="1">
      <alignment horizontal="justify" vertical="center" wrapText="1"/>
    </xf>
    <xf numFmtId="0" fontId="9" fillId="0" borderId="2" xfId="40" applyFont="1" applyBorder="1" applyAlignment="1">
      <alignment vertical="center" wrapText="1"/>
    </xf>
    <xf numFmtId="0" fontId="1" fillId="0" borderId="2" xfId="40" applyFont="1" applyBorder="1" applyAlignment="1">
      <alignment vertical="center" wrapText="1"/>
    </xf>
    <xf numFmtId="0" fontId="1" fillId="0" borderId="5" xfId="40" applyFont="1" applyBorder="1" applyAlignment="1">
      <alignment vertical="center" wrapText="1"/>
    </xf>
    <xf numFmtId="0" fontId="1" fillId="0" borderId="3" xfId="40" applyFont="1" applyBorder="1" applyAlignment="1">
      <alignment vertical="center" wrapText="1"/>
    </xf>
    <xf numFmtId="0" fontId="9" fillId="0" borderId="2" xfId="40" applyFont="1" applyBorder="1" applyAlignment="1">
      <alignment horizontal="left" vertical="center" wrapText="1"/>
    </xf>
    <xf numFmtId="0" fontId="1" fillId="0" borderId="2" xfId="40" applyFont="1" applyBorder="1" applyAlignment="1">
      <alignment horizontal="left" vertical="center" wrapText="1"/>
    </xf>
    <xf numFmtId="0" fontId="1" fillId="0" borderId="2" xfId="40" applyFont="1" applyBorder="1" applyAlignment="1">
      <alignment horizontal="justify" vertical="center" wrapText="1"/>
    </xf>
    <xf numFmtId="0" fontId="1" fillId="0" borderId="6" xfId="40" applyFont="1" applyBorder="1" applyAlignment="1">
      <alignment vertical="center" wrapText="1"/>
    </xf>
    <xf numFmtId="0" fontId="1" fillId="0" borderId="5" xfId="40" applyFont="1" applyBorder="1" applyAlignment="1">
      <alignment horizontal="justify" vertical="center" wrapText="1"/>
    </xf>
    <xf numFmtId="0" fontId="1" fillId="0" borderId="3" xfId="40" applyFont="1" applyBorder="1" applyAlignment="1">
      <alignment horizontal="justify" vertical="center" wrapText="1"/>
    </xf>
    <xf numFmtId="0" fontId="9" fillId="0" borderId="2" xfId="40" applyFont="1" applyBorder="1" applyAlignment="1">
      <alignment horizontal="center" vertical="center" wrapText="1"/>
    </xf>
    <xf numFmtId="0" fontId="9" fillId="0" borderId="7" xfId="40" applyFont="1" applyBorder="1" applyAlignment="1">
      <alignment vertical="center" wrapText="1"/>
    </xf>
    <xf numFmtId="0" fontId="1" fillId="0" borderId="8" xfId="40" applyFont="1" applyBorder="1" applyAlignment="1">
      <alignment vertical="center"/>
    </xf>
    <xf numFmtId="1" fontId="9" fillId="0" borderId="0" xfId="40" applyNumberFormat="1" applyFont="1" applyAlignment="1">
      <alignment horizontal="left" vertical="top"/>
    </xf>
    <xf numFmtId="49" fontId="1" fillId="0" borderId="0" xfId="40" applyNumberFormat="1" applyFont="1" applyAlignment="1">
      <alignment horizontal="left" vertical="top" wrapText="1"/>
    </xf>
    <xf numFmtId="49" fontId="1" fillId="0" borderId="0" xfId="40" applyNumberFormat="1" applyFont="1" applyAlignment="1">
      <alignment horizontal="left" vertical="top"/>
    </xf>
    <xf numFmtId="0" fontId="1" fillId="0" borderId="0" xfId="40" applyFont="1" applyAlignment="1">
      <alignment horizontal="center" vertical="center"/>
    </xf>
    <xf numFmtId="0" fontId="10" fillId="0" borderId="0" xfId="50" applyFont="1"/>
    <xf numFmtId="0" fontId="1" fillId="0" borderId="0" xfId="50" applyFont="1"/>
    <xf numFmtId="0" fontId="11" fillId="0" borderId="0" xfId="0" applyFont="1" applyAlignment="1">
      <alignment horizontal="center" vertical="center"/>
    </xf>
    <xf numFmtId="0" fontId="3" fillId="0" borderId="0" xfId="51" applyFont="1" applyAlignment="1">
      <alignment horizontal="center" vertical="center"/>
    </xf>
    <xf numFmtId="0" fontId="11" fillId="0" borderId="10" xfId="50" applyFont="1" applyBorder="1" applyAlignment="1">
      <alignment horizontal="center" vertical="center" wrapText="1"/>
    </xf>
    <xf numFmtId="0" fontId="10" fillId="0" borderId="10" xfId="50" applyFont="1" applyBorder="1" applyAlignment="1">
      <alignment horizontal="center" vertical="center"/>
    </xf>
    <xf numFmtId="1" fontId="10" fillId="0" borderId="10" xfId="50" applyNumberFormat="1" applyFont="1" applyBorder="1" applyAlignment="1">
      <alignment horizontal="center" vertical="center"/>
    </xf>
    <xf numFmtId="49" fontId="10" fillId="0" borderId="10" xfId="50" applyNumberFormat="1" applyFont="1" applyBorder="1" applyAlignment="1">
      <alignment horizontal="center" vertical="center"/>
    </xf>
    <xf numFmtId="0" fontId="11" fillId="0" borderId="10" xfId="50" applyFont="1" applyBorder="1" applyAlignment="1">
      <alignment horizontal="center" vertical="center"/>
    </xf>
    <xf numFmtId="0" fontId="11" fillId="0" borderId="10" xfId="40" applyFont="1" applyBorder="1" applyAlignment="1">
      <alignment horizontal="center" vertical="center" wrapText="1"/>
    </xf>
    <xf numFmtId="0" fontId="11" fillId="0" borderId="12" xfId="40" applyFont="1" applyBorder="1" applyAlignment="1">
      <alignment horizontal="center" vertical="center" wrapText="1"/>
    </xf>
    <xf numFmtId="0" fontId="2" fillId="0" borderId="12" xfId="40" applyFont="1" applyBorder="1" applyAlignment="1">
      <alignment horizontal="center" vertical="center" wrapText="1"/>
    </xf>
    <xf numFmtId="49" fontId="11" fillId="0" borderId="10" xfId="40" applyNumberFormat="1" applyFont="1" applyBorder="1" applyAlignment="1">
      <alignment horizontal="center" vertical="center" wrapText="1"/>
    </xf>
    <xf numFmtId="0" fontId="11" fillId="0" borderId="10" xfId="40" applyFont="1" applyBorder="1" applyAlignment="1">
      <alignment horizontal="left" vertical="center" wrapText="1"/>
    </xf>
    <xf numFmtId="0" fontId="2" fillId="0" borderId="10" xfId="40" applyFont="1" applyBorder="1" applyAlignment="1">
      <alignment horizontal="center" vertical="center" wrapText="1"/>
    </xf>
    <xf numFmtId="0" fontId="2" fillId="0" borderId="10" xfId="40" applyFont="1" applyBorder="1" applyAlignment="1">
      <alignment horizontal="center" vertical="center"/>
    </xf>
    <xf numFmtId="49" fontId="2" fillId="0" borderId="10" xfId="40" applyNumberFormat="1" applyFont="1" applyBorder="1" applyAlignment="1">
      <alignment horizontal="center" vertical="center" wrapText="1"/>
    </xf>
    <xf numFmtId="0" fontId="2" fillId="0" borderId="10" xfId="40" applyFont="1" applyBorder="1" applyAlignment="1">
      <alignment horizontal="left" vertical="center" wrapText="1"/>
    </xf>
    <xf numFmtId="0" fontId="2" fillId="0" borderId="13" xfId="40" applyFont="1" applyBorder="1" applyAlignment="1">
      <alignment horizontal="left" vertical="center" wrapText="1"/>
    </xf>
    <xf numFmtId="0" fontId="2" fillId="0" borderId="10" xfId="46" applyFont="1" applyBorder="1" applyAlignment="1">
      <alignment horizontal="left" vertical="center" wrapText="1"/>
    </xf>
    <xf numFmtId="0" fontId="2" fillId="0" borderId="10" xfId="46" applyFont="1" applyBorder="1" applyAlignment="1">
      <alignment horizontal="center" vertical="center" wrapText="1"/>
    </xf>
    <xf numFmtId="0" fontId="2" fillId="0" borderId="0" xfId="46" applyFont="1" applyAlignment="1">
      <alignment horizontal="center" vertical="center" wrapText="1"/>
    </xf>
    <xf numFmtId="0" fontId="11" fillId="0" borderId="10" xfId="46" applyFont="1" applyBorder="1" applyAlignment="1">
      <alignment horizontal="left" vertical="center" wrapText="1"/>
    </xf>
    <xf numFmtId="0" fontId="2" fillId="0" borderId="14" xfId="46" applyFont="1" applyBorder="1" applyAlignment="1">
      <alignment horizontal="left" vertical="center" wrapText="1"/>
    </xf>
    <xf numFmtId="0" fontId="2" fillId="0" borderId="14" xfId="46" applyFont="1" applyBorder="1" applyAlignment="1">
      <alignment horizontal="center" vertical="center" wrapText="1"/>
    </xf>
    <xf numFmtId="0" fontId="13" fillId="0" borderId="0" xfId="40" applyFont="1" applyAlignment="1">
      <alignment vertical="center"/>
    </xf>
    <xf numFmtId="0" fontId="3" fillId="0" borderId="0" xfId="40" applyFont="1"/>
    <xf numFmtId="0" fontId="2" fillId="0" borderId="0" xfId="40" applyFont="1" applyAlignment="1">
      <alignment horizontal="center" vertical="center" wrapText="1"/>
    </xf>
    <xf numFmtId="0" fontId="11" fillId="0" borderId="0" xfId="54" applyFont="1"/>
    <xf numFmtId="0" fontId="2" fillId="0" borderId="0" xfId="40" applyFont="1" applyAlignment="1">
      <alignment horizontal="left"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wrapText="1"/>
    </xf>
    <xf numFmtId="2" fontId="2" fillId="0" borderId="0" xfId="40" applyNumberFormat="1" applyFont="1" applyAlignment="1">
      <alignment horizontal="center" vertical="top" wrapText="1"/>
    </xf>
    <xf numFmtId="0" fontId="11" fillId="0" borderId="0" xfId="40" applyFont="1" applyAlignment="1">
      <alignment horizontal="center" vertical="top" wrapText="1"/>
    </xf>
    <xf numFmtId="0" fontId="11" fillId="0" borderId="9" xfId="40" applyFont="1" applyBorder="1" applyAlignment="1">
      <alignment vertical="center" wrapText="1"/>
    </xf>
    <xf numFmtId="0" fontId="11" fillId="0" borderId="16" xfId="40" applyFont="1" applyBorder="1" applyAlignment="1">
      <alignment vertical="center" wrapText="1"/>
    </xf>
    <xf numFmtId="0" fontId="11" fillId="0" borderId="10" xfId="40" applyFont="1" applyBorder="1" applyAlignment="1">
      <alignment horizontal="center" vertical="top" wrapText="1"/>
    </xf>
    <xf numFmtId="0" fontId="11" fillId="0" borderId="10" xfId="40" applyFont="1" applyBorder="1" applyAlignment="1">
      <alignment vertical="top" wrapText="1"/>
    </xf>
    <xf numFmtId="14" fontId="11" fillId="0" borderId="10" xfId="40" applyNumberFormat="1" applyFont="1" applyBorder="1" applyAlignment="1">
      <alignment horizontal="center" vertical="center" wrapText="1"/>
    </xf>
    <xf numFmtId="14" fontId="2" fillId="0" borderId="10" xfId="40" applyNumberFormat="1" applyFont="1" applyBorder="1" applyAlignment="1">
      <alignment horizontal="center" vertical="center" wrapText="1"/>
    </xf>
    <xf numFmtId="0" fontId="2" fillId="0" borderId="10" xfId="40" applyFont="1" applyBorder="1" applyAlignment="1">
      <alignment horizontal="center" vertical="top" wrapText="1"/>
    </xf>
    <xf numFmtId="0" fontId="2" fillId="0" borderId="10" xfId="40" applyFont="1" applyBorder="1" applyAlignment="1">
      <alignment vertical="top" wrapText="1"/>
    </xf>
    <xf numFmtId="0" fontId="2" fillId="0" borderId="10" xfId="40" applyFont="1" applyBorder="1" applyAlignment="1">
      <alignment horizontal="justify" vertical="top" wrapText="1"/>
    </xf>
    <xf numFmtId="0" fontId="2" fillId="0" borderId="10" xfId="40" applyFont="1" applyBorder="1" applyAlignment="1">
      <alignment horizontal="left" vertical="top" wrapText="1"/>
    </xf>
    <xf numFmtId="0" fontId="14" fillId="0" borderId="10" xfId="40" applyFont="1" applyBorder="1" applyAlignment="1">
      <alignment horizontal="center"/>
    </xf>
    <xf numFmtId="0" fontId="2" fillId="0" borderId="10" xfId="40" applyFont="1" applyBorder="1" applyAlignment="1">
      <alignment horizontal="left" vertical="top"/>
    </xf>
    <xf numFmtId="14" fontId="2" fillId="0" borderId="10" xfId="40" applyNumberFormat="1" applyFont="1" applyBorder="1" applyAlignment="1">
      <alignment horizontal="center" vertical="center"/>
    </xf>
    <xf numFmtId="0" fontId="2" fillId="0" borderId="10" xfId="40" applyFont="1" applyBorder="1" applyAlignment="1">
      <alignment horizontal="center"/>
    </xf>
    <xf numFmtId="0" fontId="2" fillId="0" borderId="10" xfId="40" applyFont="1" applyBorder="1"/>
    <xf numFmtId="0" fontId="2" fillId="0" borderId="0" xfId="40" applyFont="1" applyAlignment="1">
      <alignment vertical="top" wrapText="1"/>
    </xf>
    <xf numFmtId="0" fontId="11" fillId="0" borderId="0" xfId="0" applyFont="1" applyAlignment="1">
      <alignment vertical="center"/>
    </xf>
    <xf numFmtId="168" fontId="11" fillId="0" borderId="10" xfId="40" applyNumberFormat="1" applyFont="1" applyBorder="1" applyAlignment="1">
      <alignment horizontal="center" vertical="center" wrapText="1"/>
    </xf>
    <xf numFmtId="0" fontId="15" fillId="0" borderId="0" xfId="51" applyFont="1"/>
    <xf numFmtId="0" fontId="16" fillId="0" borderId="0" xfId="51" applyFont="1"/>
    <xf numFmtId="0" fontId="50" fillId="0" borderId="0" xfId="52"/>
    <xf numFmtId="0" fontId="17" fillId="0" borderId="0" xfId="51" applyFont="1" applyAlignment="1">
      <alignment horizontal="left" vertical="center"/>
    </xf>
    <xf numFmtId="0" fontId="11" fillId="0" borderId="0" xfId="52" applyFont="1" applyAlignment="1">
      <alignment horizontal="center"/>
    </xf>
    <xf numFmtId="0" fontId="16" fillId="0" borderId="0" xfId="52" applyFont="1" applyAlignment="1">
      <alignment vertical="center"/>
    </xf>
    <xf numFmtId="0" fontId="10" fillId="0" borderId="0" xfId="52" applyFont="1"/>
    <xf numFmtId="0" fontId="16" fillId="0" borderId="0" xfId="52" applyFont="1"/>
    <xf numFmtId="0" fontId="16" fillId="0" borderId="10" xfId="52" applyFont="1" applyBorder="1" applyAlignment="1">
      <alignment horizontal="center" vertical="center"/>
    </xf>
    <xf numFmtId="0" fontId="16" fillId="0" borderId="26" xfId="52" applyFont="1" applyBorder="1" applyAlignment="1">
      <alignment horizontal="center" vertical="center"/>
    </xf>
    <xf numFmtId="0" fontId="16" fillId="0" borderId="25" xfId="52" applyFont="1" applyBorder="1" applyAlignment="1">
      <alignment horizontal="center" vertical="center"/>
    </xf>
    <xf numFmtId="169" fontId="18" fillId="0" borderId="14" xfId="52" applyNumberFormat="1" applyFont="1" applyBorder="1" applyAlignment="1">
      <alignment horizontal="center" vertical="center"/>
    </xf>
    <xf numFmtId="0" fontId="19" fillId="0" borderId="0" xfId="52" applyFont="1" applyAlignment="1">
      <alignment vertical="center" wrapText="1"/>
    </xf>
    <xf numFmtId="0" fontId="18" fillId="0" borderId="0" xfId="52" applyFont="1" applyAlignment="1">
      <alignment horizontal="center"/>
    </xf>
    <xf numFmtId="0" fontId="50" fillId="0" borderId="15" xfId="52" applyBorder="1" applyAlignment="1">
      <alignment horizontal="center" vertical="center"/>
    </xf>
    <xf numFmtId="0" fontId="50" fillId="0" borderId="15" xfId="52" applyBorder="1" applyAlignment="1">
      <alignment horizontal="center" vertical="center" wrapText="1"/>
    </xf>
    <xf numFmtId="0" fontId="20" fillId="0" borderId="11" xfId="52" applyFont="1" applyBorder="1" applyAlignment="1">
      <alignment horizontal="center" vertical="center"/>
    </xf>
    <xf numFmtId="0" fontId="16" fillId="0" borderId="0" xfId="52" applyFont="1" applyAlignment="1">
      <alignment horizontal="center" vertical="center"/>
    </xf>
    <xf numFmtId="0" fontId="16" fillId="0" borderId="27" xfId="52" applyFont="1" applyBorder="1" applyAlignment="1">
      <alignment horizontal="center" vertical="center"/>
    </xf>
    <xf numFmtId="0" fontId="16" fillId="0" borderId="28" xfId="52" applyFont="1" applyBorder="1" applyAlignment="1">
      <alignment horizontal="center" vertical="center"/>
    </xf>
    <xf numFmtId="0" fontId="16" fillId="0" borderId="14" xfId="52" applyFont="1" applyBorder="1"/>
    <xf numFmtId="169" fontId="18" fillId="0" borderId="29" xfId="52" applyNumberFormat="1" applyFont="1" applyBorder="1" applyAlignment="1">
      <alignment horizontal="center" vertical="center"/>
    </xf>
    <xf numFmtId="0" fontId="16" fillId="0" borderId="11" xfId="52" applyFont="1" applyBorder="1" applyAlignment="1">
      <alignment horizontal="center" vertical="center"/>
    </xf>
    <xf numFmtId="0" fontId="21" fillId="0" borderId="0" xfId="52" applyFont="1"/>
    <xf numFmtId="0" fontId="22" fillId="0" borderId="0" xfId="52" applyFont="1"/>
    <xf numFmtId="0" fontId="18" fillId="0" borderId="22" xfId="52" applyFont="1" applyBorder="1" applyAlignment="1">
      <alignment vertical="center"/>
    </xf>
    <xf numFmtId="0" fontId="18" fillId="0" borderId="10" xfId="52" applyFont="1" applyBorder="1" applyAlignment="1">
      <alignment vertical="center"/>
    </xf>
    <xf numFmtId="0" fontId="18" fillId="0" borderId="26" xfId="52" applyFont="1" applyBorder="1" applyAlignment="1">
      <alignment vertical="center"/>
    </xf>
    <xf numFmtId="49" fontId="16" fillId="0" borderId="0" xfId="52" applyNumberFormat="1" applyFont="1" applyAlignment="1">
      <alignment vertical="center"/>
    </xf>
    <xf numFmtId="49" fontId="21" fillId="0" borderId="0" xfId="52" applyNumberFormat="1" applyFont="1" applyAlignment="1">
      <alignment vertical="center"/>
    </xf>
    <xf numFmtId="0" fontId="50" fillId="0" borderId="0" xfId="52" applyAlignment="1">
      <alignment vertical="center"/>
    </xf>
    <xf numFmtId="49" fontId="21" fillId="0" borderId="0" xfId="52" applyNumberFormat="1" applyFont="1"/>
    <xf numFmtId="0" fontId="50" fillId="0" borderId="0" xfId="51"/>
    <xf numFmtId="0" fontId="11" fillId="0" borderId="10" xfId="51" applyFont="1" applyBorder="1" applyAlignment="1">
      <alignment horizontal="center" vertical="center" wrapText="1"/>
    </xf>
    <xf numFmtId="0" fontId="2" fillId="0" borderId="10" xfId="51" applyFont="1" applyBorder="1" applyAlignment="1">
      <alignment horizontal="center" vertical="center" wrapText="1"/>
    </xf>
    <xf numFmtId="0" fontId="2" fillId="0" borderId="11" xfId="51" applyFont="1" applyBorder="1" applyAlignment="1">
      <alignment horizontal="center" vertical="center" wrapText="1"/>
    </xf>
    <xf numFmtId="0" fontId="2" fillId="2" borderId="11" xfId="40" applyFont="1" applyFill="1" applyBorder="1" applyAlignment="1">
      <alignment horizontal="center" vertical="center" wrapText="1"/>
    </xf>
    <xf numFmtId="0" fontId="13" fillId="0" borderId="0" xfId="51" applyFont="1" applyAlignment="1">
      <alignment vertical="center"/>
    </xf>
    <xf numFmtId="0" fontId="11" fillId="0" borderId="10" xfId="51" applyFont="1" applyBorder="1" applyAlignment="1">
      <alignment horizontal="center" vertical="center"/>
    </xf>
    <xf numFmtId="0" fontId="4" fillId="0" borderId="10" xfId="51" applyFont="1" applyBorder="1" applyAlignment="1">
      <alignment horizontal="center"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0" fillId="0" borderId="10" xfId="0" applyBorder="1" applyAlignment="1">
      <alignment wrapText="1"/>
    </xf>
    <xf numFmtId="0" fontId="24" fillId="0" borderId="10" xfId="0" applyFont="1" applyBorder="1" applyAlignment="1">
      <alignment horizontal="center" vertical="center"/>
    </xf>
    <xf numFmtId="0" fontId="0" fillId="0" borderId="10" xfId="0" applyBorder="1" applyAlignment="1">
      <alignment horizontal="center" vertical="center"/>
    </xf>
    <xf numFmtId="0" fontId="0" fillId="2" borderId="10" xfId="0" applyFill="1" applyBorder="1" applyAlignment="1">
      <alignment horizontal="center"/>
    </xf>
    <xf numFmtId="0" fontId="1" fillId="2" borderId="10" xfId="39" applyFont="1" applyFill="1" applyBorder="1" applyAlignment="1">
      <alignment horizontal="left" vertical="top" wrapText="1"/>
    </xf>
    <xf numFmtId="0" fontId="0" fillId="0" borderId="10" xfId="0" applyBorder="1"/>
    <xf numFmtId="0" fontId="23" fillId="0" borderId="0" xfId="0" applyFont="1"/>
    <xf numFmtId="0" fontId="23" fillId="0" borderId="30" xfId="0" applyFont="1" applyBorder="1" applyAlignment="1">
      <alignment horizontal="center" vertical="center" wrapText="1"/>
    </xf>
    <xf numFmtId="0" fontId="25" fillId="0" borderId="10" xfId="0" applyFont="1" applyBorder="1" applyAlignment="1">
      <alignment horizontal="center" vertical="center"/>
    </xf>
    <xf numFmtId="0" fontId="0" fillId="0" borderId="30" xfId="0" applyBorder="1" applyAlignment="1">
      <alignment horizontal="center" vertical="center"/>
    </xf>
    <xf numFmtId="0" fontId="0" fillId="0" borderId="10" xfId="0" applyBorder="1" applyAlignment="1">
      <alignment vertical="center"/>
    </xf>
    <xf numFmtId="0" fontId="25" fillId="0" borderId="12" xfId="0" applyFont="1" applyBorder="1" applyAlignment="1">
      <alignment horizontal="center" vertical="center"/>
    </xf>
    <xf numFmtId="0" fontId="9" fillId="0" borderId="0" xfId="50" applyFont="1"/>
    <xf numFmtId="0" fontId="23" fillId="0" borderId="12" xfId="0" applyFont="1" applyBorder="1" applyAlignment="1">
      <alignment horizontal="center" vertical="center" wrapText="1"/>
    </xf>
    <xf numFmtId="0" fontId="0" fillId="0" borderId="10" xfId="0" applyBorder="1" applyAlignment="1">
      <alignment horizontal="center" wrapText="1"/>
    </xf>
    <xf numFmtId="0" fontId="2" fillId="0" borderId="10" xfId="51" applyFont="1" applyBorder="1" applyAlignment="1">
      <alignment vertical="center" wrapText="1"/>
    </xf>
    <xf numFmtId="49" fontId="2" fillId="0" borderId="10" xfId="51" applyNumberFormat="1" applyFont="1" applyBorder="1" applyAlignment="1">
      <alignment vertical="center"/>
    </xf>
    <xf numFmtId="0" fontId="2" fillId="0" borderId="11" xfId="40" applyFont="1" applyBorder="1" applyAlignment="1">
      <alignment vertical="center" wrapText="1"/>
    </xf>
    <xf numFmtId="0" fontId="2" fillId="0" borderId="10" xfId="40" applyFont="1" applyBorder="1" applyAlignment="1">
      <alignment vertical="center" wrapText="1"/>
    </xf>
    <xf numFmtId="0" fontId="2" fillId="0" borderId="11" xfId="51" applyFont="1" applyBorder="1" applyAlignment="1">
      <alignment vertical="center" wrapText="1"/>
    </xf>
    <xf numFmtId="0" fontId="2" fillId="0" borderId="10" xfId="51" applyFont="1" applyBorder="1" applyAlignment="1">
      <alignment horizontal="left" vertical="center" wrapText="1"/>
    </xf>
    <xf numFmtId="0" fontId="1" fillId="0" borderId="10" xfId="51" applyFont="1" applyBorder="1" applyAlignment="1">
      <alignment horizontal="left" vertical="center" wrapText="1"/>
    </xf>
    <xf numFmtId="0" fontId="2" fillId="0" borderId="0" xfId="39" applyFont="1" applyAlignment="1">
      <alignment horizontal="left" vertical="center"/>
    </xf>
    <xf numFmtId="0" fontId="0" fillId="0" borderId="0" xfId="0" applyAlignment="1">
      <alignment vertical="center"/>
    </xf>
    <xf numFmtId="0" fontId="19" fillId="0" borderId="0" xfId="39" applyFont="1" applyAlignment="1">
      <alignment horizontal="left"/>
    </xf>
    <xf numFmtId="0" fontId="2" fillId="0" borderId="0" xfId="39" applyFont="1" applyAlignment="1">
      <alignment horizontal="left"/>
    </xf>
    <xf numFmtId="0" fontId="11" fillId="0" borderId="10" xfId="39" applyFont="1" applyBorder="1" applyAlignment="1">
      <alignment horizontal="center" vertical="center" wrapText="1"/>
    </xf>
    <xf numFmtId="0" fontId="11" fillId="0" borderId="14" xfId="39" applyFont="1" applyBorder="1" applyAlignment="1">
      <alignment horizontal="center" vertical="center" wrapText="1"/>
    </xf>
    <xf numFmtId="0" fontId="11" fillId="0" borderId="10" xfId="39" applyFont="1" applyBorder="1" applyAlignment="1">
      <alignment horizontal="center" vertical="top"/>
    </xf>
    <xf numFmtId="0" fontId="2" fillId="0" borderId="10" xfId="39" applyFont="1" applyBorder="1" applyAlignment="1">
      <alignment horizontal="center" vertical="center"/>
    </xf>
    <xf numFmtId="0" fontId="11" fillId="0" borderId="10" xfId="39" applyFont="1" applyBorder="1" applyAlignment="1">
      <alignment horizontal="center" vertical="center"/>
    </xf>
    <xf numFmtId="0" fontId="11" fillId="0" borderId="10" xfId="39" applyFont="1" applyBorder="1" applyAlignment="1">
      <alignment horizontal="left" vertical="center"/>
    </xf>
    <xf numFmtId="0" fontId="26" fillId="0" borderId="0" xfId="39" applyFont="1" applyAlignment="1">
      <alignment horizontal="left"/>
    </xf>
    <xf numFmtId="0" fontId="2" fillId="0" borderId="0" xfId="39" applyFont="1" applyAlignment="1">
      <alignment horizontal="left" vertical="center" wrapText="1"/>
    </xf>
    <xf numFmtId="0" fontId="19" fillId="0" borderId="0" xfId="39" applyFont="1" applyAlignment="1">
      <alignment horizontal="left" wrapText="1"/>
    </xf>
    <xf numFmtId="0" fontId="2" fillId="0" borderId="10" xfId="39" applyFont="1" applyBorder="1" applyAlignment="1">
      <alignment horizontal="center" vertical="top"/>
    </xf>
    <xf numFmtId="0" fontId="26" fillId="0" borderId="0" xfId="39" applyFont="1" applyAlignment="1">
      <alignment horizontal="left" wrapText="1"/>
    </xf>
    <xf numFmtId="0" fontId="2" fillId="0" borderId="0" xfId="39" applyFont="1" applyAlignment="1">
      <alignment vertical="center"/>
    </xf>
    <xf numFmtId="0" fontId="2" fillId="0" borderId="0" xfId="39" applyFont="1" applyAlignment="1">
      <alignment vertical="top" wrapText="1"/>
    </xf>
    <xf numFmtId="0" fontId="11" fillId="0" borderId="11" xfId="51" applyFont="1" applyBorder="1" applyAlignment="1">
      <alignment horizontal="center" vertical="center" wrapText="1"/>
    </xf>
    <xf numFmtId="49" fontId="2" fillId="3" borderId="10" xfId="51" applyNumberFormat="1" applyFont="1" applyFill="1" applyBorder="1" applyAlignment="1">
      <alignment vertical="center"/>
    </xf>
    <xf numFmtId="0" fontId="11" fillId="3" borderId="11" xfId="51" applyFont="1" applyFill="1" applyBorder="1" applyAlignment="1">
      <alignment horizontal="center" vertical="center" wrapText="1"/>
    </xf>
    <xf numFmtId="0" fontId="2" fillId="3" borderId="11" xfId="40" applyFont="1" applyFill="1" applyBorder="1" applyAlignment="1">
      <alignment vertical="center" wrapText="1"/>
    </xf>
    <xf numFmtId="0" fontId="23" fillId="0" borderId="10" xfId="51" applyFont="1" applyBorder="1" applyAlignment="1">
      <alignment horizontal="center" vertical="center"/>
    </xf>
    <xf numFmtId="0" fontId="2" fillId="0" borderId="11" xfId="40" applyFont="1" applyBorder="1" applyAlignment="1">
      <alignment horizontal="center" vertical="center" wrapText="1"/>
    </xf>
    <xf numFmtId="0" fontId="9" fillId="0" borderId="10" xfId="40" applyFont="1" applyBorder="1" applyAlignment="1">
      <alignment horizontal="center" vertical="center" wrapText="1"/>
    </xf>
    <xf numFmtId="0" fontId="3" fillId="3" borderId="10" xfId="51" applyFont="1" applyFill="1" applyBorder="1" applyAlignment="1">
      <alignment horizontal="center" vertical="center"/>
    </xf>
    <xf numFmtId="0" fontId="3" fillId="0" borderId="10" xfId="51" applyFont="1" applyBorder="1" applyAlignment="1">
      <alignment horizontal="center" vertical="center"/>
    </xf>
    <xf numFmtId="0" fontId="16" fillId="4" borderId="0" xfId="51" applyFont="1" applyFill="1"/>
    <xf numFmtId="0" fontId="11" fillId="0" borderId="0" xfId="0" applyFont="1"/>
    <xf numFmtId="0" fontId="2" fillId="0" borderId="11" xfId="51" applyFont="1" applyBorder="1" applyAlignment="1">
      <alignment horizontal="left" vertical="center" wrapText="1"/>
    </xf>
    <xf numFmtId="49" fontId="2" fillId="4" borderId="10" xfId="51" applyNumberFormat="1" applyFont="1" applyFill="1" applyBorder="1" applyAlignment="1">
      <alignment vertical="center"/>
    </xf>
    <xf numFmtId="0" fontId="2" fillId="4" borderId="10" xfId="51" applyFont="1" applyFill="1" applyBorder="1" applyAlignment="1">
      <alignment horizontal="left" vertical="center" wrapText="1"/>
    </xf>
    <xf numFmtId="0" fontId="2" fillId="4" borderId="10" xfId="51" applyFont="1" applyFill="1" applyBorder="1" applyAlignment="1">
      <alignment vertical="center" wrapText="1"/>
    </xf>
    <xf numFmtId="0" fontId="2" fillId="4" borderId="0" xfId="51" applyFont="1" applyFill="1" applyAlignment="1">
      <alignment vertical="center"/>
    </xf>
    <xf numFmtId="0" fontId="3" fillId="4" borderId="0" xfId="51" applyFont="1" applyFill="1" applyAlignment="1">
      <alignment horizontal="center" vertical="center"/>
    </xf>
    <xf numFmtId="0" fontId="11" fillId="0" borderId="10" xfId="39" applyFont="1" applyBorder="1" applyAlignment="1">
      <alignment horizontal="center" vertical="center"/>
    </xf>
    <xf numFmtId="0" fontId="11" fillId="0" borderId="10" xfId="39" applyFont="1" applyBorder="1" applyAlignment="1">
      <alignment horizontal="center" vertical="center"/>
    </xf>
    <xf numFmtId="49" fontId="10" fillId="27" borderId="10" xfId="50" applyNumberFormat="1" applyFont="1" applyFill="1" applyBorder="1" applyAlignment="1">
      <alignment horizontal="center" vertical="center"/>
    </xf>
    <xf numFmtId="0" fontId="2" fillId="0" borderId="0" xfId="40" applyFont="1" applyBorder="1" applyAlignment="1">
      <alignment vertical="center" wrapText="1"/>
    </xf>
    <xf numFmtId="0" fontId="2" fillId="0" borderId="12" xfId="51" applyFont="1" applyBorder="1" applyAlignment="1">
      <alignment horizontal="left" vertical="center" wrapText="1"/>
    </xf>
    <xf numFmtId="0" fontId="2" fillId="4" borderId="14" xfId="51" applyFont="1" applyFill="1" applyBorder="1" applyAlignment="1">
      <alignment vertical="center" wrapText="1"/>
    </xf>
    <xf numFmtId="0" fontId="2" fillId="0" borderId="40" xfId="40" applyFont="1" applyBorder="1" applyAlignment="1">
      <alignment vertical="center" wrapText="1"/>
    </xf>
    <xf numFmtId="0" fontId="3" fillId="0" borderId="0" xfId="51" applyFont="1" applyBorder="1" applyAlignment="1">
      <alignment horizontal="center" vertical="center"/>
    </xf>
    <xf numFmtId="0" fontId="2" fillId="0" borderId="12" xfId="39" applyFont="1" applyBorder="1" applyAlignment="1">
      <alignment horizontal="center" vertical="top"/>
    </xf>
    <xf numFmtId="0" fontId="11" fillId="0" borderId="10" xfId="39" applyFont="1" applyBorder="1" applyAlignment="1">
      <alignment horizontal="center" vertical="center"/>
    </xf>
    <xf numFmtId="0" fontId="11" fillId="0" borderId="10" xfId="40" applyFont="1" applyBorder="1" applyAlignment="1">
      <alignment horizontal="center" vertical="center" wrapText="1"/>
    </xf>
    <xf numFmtId="0" fontId="11" fillId="0" borderId="10" xfId="40" applyFont="1" applyBorder="1" applyAlignment="1">
      <alignment horizontal="center" vertical="center" textRotation="90" wrapText="1"/>
    </xf>
    <xf numFmtId="0" fontId="2" fillId="0" borderId="10" xfId="51" applyFont="1" applyFill="1" applyBorder="1" applyAlignment="1">
      <alignment horizontal="left" vertical="center" wrapText="1"/>
    </xf>
    <xf numFmtId="1" fontId="2" fillId="0" borderId="10" xfId="40" applyNumberFormat="1" applyFont="1" applyBorder="1" applyAlignment="1">
      <alignment horizontal="center" vertical="center" wrapText="1"/>
    </xf>
    <xf numFmtId="14" fontId="2" fillId="0" borderId="10" xfId="40" applyNumberFormat="1" applyFont="1" applyFill="1" applyBorder="1" applyAlignment="1">
      <alignment horizontal="center" vertical="center" wrapText="1"/>
    </xf>
    <xf numFmtId="14" fontId="2" fillId="0" borderId="10" xfId="40" applyNumberFormat="1" applyFont="1" applyFill="1" applyBorder="1" applyAlignment="1">
      <alignment horizontal="center" vertical="center"/>
    </xf>
    <xf numFmtId="0" fontId="2" fillId="0" borderId="10" xfId="40" applyFont="1" applyFill="1" applyBorder="1" applyAlignment="1">
      <alignment horizontal="center" vertical="center" wrapText="1"/>
    </xf>
    <xf numFmtId="0" fontId="2" fillId="0" borderId="10" xfId="40" applyFont="1" applyFill="1" applyBorder="1" applyAlignment="1">
      <alignment horizontal="center" vertical="center"/>
    </xf>
    <xf numFmtId="167" fontId="2" fillId="28" borderId="10" xfId="40" applyNumberFormat="1" applyFill="1" applyBorder="1" applyAlignment="1">
      <alignment horizontal="center" vertical="center" wrapText="1"/>
    </xf>
    <xf numFmtId="0" fontId="2" fillId="0" borderId="10" xfId="40" applyBorder="1" applyAlignment="1">
      <alignment horizontal="center" vertical="center" wrapText="1"/>
    </xf>
    <xf numFmtId="0" fontId="2" fillId="0" borderId="10" xfId="40" applyBorder="1" applyAlignment="1">
      <alignment horizontal="center" vertical="center"/>
    </xf>
    <xf numFmtId="0" fontId="2" fillId="0" borderId="0" xfId="40" applyAlignment="1">
      <alignment horizontal="center" vertical="center" wrapText="1"/>
    </xf>
    <xf numFmtId="167" fontId="2" fillId="28" borderId="0" xfId="40" applyNumberFormat="1" applyFill="1" applyAlignment="1">
      <alignment horizontal="center" vertical="center" wrapText="1"/>
    </xf>
    <xf numFmtId="167" fontId="2" fillId="28" borderId="15" xfId="40" applyNumberFormat="1" applyFill="1" applyBorder="1" applyAlignment="1">
      <alignment horizontal="center" vertical="center" wrapText="1"/>
    </xf>
    <xf numFmtId="0" fontId="1" fillId="0" borderId="1" xfId="40" applyFont="1" applyFill="1" applyBorder="1" applyAlignment="1">
      <alignment horizontal="justify" vertical="center"/>
    </xf>
    <xf numFmtId="167" fontId="1" fillId="0" borderId="1" xfId="40" applyNumberFormat="1" applyFont="1" applyFill="1" applyBorder="1" applyAlignment="1">
      <alignment horizontal="justify" vertical="center" wrapText="1"/>
    </xf>
    <xf numFmtId="0" fontId="11" fillId="0" borderId="42" xfId="39" applyFont="1" applyFill="1" applyBorder="1" applyAlignment="1">
      <alignment horizontal="center" vertical="center" wrapText="1"/>
    </xf>
    <xf numFmtId="0" fontId="11" fillId="0" borderId="45" xfId="39" applyFont="1" applyFill="1" applyBorder="1" applyAlignment="1">
      <alignment horizontal="center" vertical="center" wrapText="1"/>
    </xf>
    <xf numFmtId="0" fontId="11" fillId="0" borderId="12" xfId="39" applyFont="1" applyFill="1" applyBorder="1" applyAlignment="1">
      <alignment horizontal="center" vertical="center" wrapText="1"/>
    </xf>
    <xf numFmtId="0" fontId="11" fillId="0" borderId="40" xfId="39" applyFont="1" applyFill="1" applyBorder="1" applyAlignment="1">
      <alignment horizontal="center" vertical="center" wrapText="1"/>
    </xf>
    <xf numFmtId="0" fontId="11" fillId="0" borderId="12" xfId="39" applyFont="1" applyFill="1" applyBorder="1" applyAlignment="1">
      <alignment horizontal="center" vertical="center"/>
    </xf>
    <xf numFmtId="0" fontId="11" fillId="0" borderId="43" xfId="39" applyFont="1" applyFill="1" applyBorder="1" applyAlignment="1">
      <alignment horizontal="center" vertical="center" wrapText="1"/>
    </xf>
    <xf numFmtId="0" fontId="11" fillId="0" borderId="42" xfId="39" applyFont="1" applyFill="1" applyBorder="1" applyAlignment="1">
      <alignment horizontal="center" vertical="center"/>
    </xf>
    <xf numFmtId="0" fontId="11" fillId="0" borderId="40" xfId="39" applyFont="1" applyFill="1" applyBorder="1" applyAlignment="1">
      <alignment horizontal="center" vertical="center"/>
    </xf>
    <xf numFmtId="0" fontId="11" fillId="0" borderId="46" xfId="39" applyFont="1" applyFill="1" applyBorder="1" applyAlignment="1">
      <alignment horizontal="center" vertical="center" wrapText="1"/>
    </xf>
    <xf numFmtId="0" fontId="11" fillId="0" borderId="44" xfId="39" applyFont="1" applyFill="1" applyBorder="1" applyAlignment="1">
      <alignment horizontal="center" vertical="center" wrapText="1"/>
    </xf>
    <xf numFmtId="0" fontId="11" fillId="0" borderId="47" xfId="39" applyFont="1" applyFill="1" applyBorder="1" applyAlignment="1">
      <alignment horizontal="center" vertical="center" wrapText="1"/>
    </xf>
    <xf numFmtId="0" fontId="11" fillId="0" borderId="41" xfId="39" applyFont="1" applyFill="1" applyBorder="1" applyAlignment="1">
      <alignment horizontal="center" vertical="center" wrapText="1"/>
    </xf>
    <xf numFmtId="0" fontId="11" fillId="0" borderId="41" xfId="39" applyFont="1" applyFill="1" applyBorder="1" applyAlignment="1">
      <alignment horizontal="center" vertical="center"/>
    </xf>
    <xf numFmtId="0" fontId="2" fillId="0" borderId="0" xfId="51" applyFont="1" applyAlignment="1">
      <alignment horizontal="center" vertical="center"/>
    </xf>
    <xf numFmtId="0" fontId="27" fillId="0" borderId="0" xfId="51" applyFont="1" applyAlignment="1">
      <alignment horizontal="center" vertical="center" wrapText="1"/>
    </xf>
    <xf numFmtId="0" fontId="13" fillId="0" borderId="0" xfId="51" applyFont="1" applyAlignment="1">
      <alignment horizontal="center" vertical="center" wrapText="1"/>
    </xf>
    <xf numFmtId="0" fontId="11" fillId="0" borderId="0" xfId="0" applyFont="1" applyAlignment="1">
      <alignment horizontal="center" vertical="center"/>
    </xf>
    <xf numFmtId="0" fontId="4" fillId="0" borderId="0" xfId="51" applyFont="1" applyAlignment="1">
      <alignment horizontal="center" vertical="center"/>
    </xf>
    <xf numFmtId="0" fontId="5" fillId="0" borderId="0" xfId="51" applyFont="1" applyAlignment="1">
      <alignment horizontal="center" vertical="center"/>
    </xf>
    <xf numFmtId="0" fontId="7" fillId="0" borderId="0" xfId="51" applyFont="1" applyFill="1" applyAlignment="1">
      <alignment horizontal="center" vertical="center"/>
    </xf>
    <xf numFmtId="0" fontId="11" fillId="0" borderId="0" xfId="51" applyFont="1" applyAlignment="1">
      <alignment horizontal="center" vertical="center"/>
    </xf>
    <xf numFmtId="0" fontId="5" fillId="0" borderId="0" xfId="51" applyFont="1" applyAlignment="1">
      <alignment horizontal="center" vertical="center" wrapText="1"/>
    </xf>
    <xf numFmtId="0" fontId="3" fillId="0" borderId="0" xfId="51" applyFont="1" applyAlignment="1">
      <alignment horizontal="center" vertical="center"/>
    </xf>
    <xf numFmtId="0" fontId="2" fillId="0" borderId="9" xfId="51" applyFont="1" applyBorder="1" applyAlignment="1">
      <alignment vertical="center"/>
    </xf>
    <xf numFmtId="0" fontId="11" fillId="0" borderId="10" xfId="51" applyFont="1" applyBorder="1" applyAlignment="1">
      <alignment horizontal="center" vertical="center" wrapText="1"/>
    </xf>
    <xf numFmtId="0" fontId="4" fillId="0" borderId="10" xfId="51" applyFont="1" applyBorder="1" applyAlignment="1">
      <alignment horizontal="center" vertical="center" wrapText="1"/>
    </xf>
    <xf numFmtId="0" fontId="2" fillId="0" borderId="0" xfId="51" applyFont="1" applyAlignment="1">
      <alignment horizontal="center" vertical="center" wrapText="1"/>
    </xf>
    <xf numFmtId="0" fontId="7" fillId="0" borderId="0" xfId="51" applyFont="1" applyAlignment="1">
      <alignment horizontal="center" vertical="center"/>
    </xf>
    <xf numFmtId="0" fontId="13" fillId="0" borderId="0" xfId="51" applyFont="1" applyAlignment="1">
      <alignment horizontal="center" vertical="center"/>
    </xf>
    <xf numFmtId="0" fontId="2" fillId="0" borderId="9" xfId="39" applyFont="1" applyBorder="1" applyAlignment="1">
      <alignment horizontal="left" vertical="center"/>
    </xf>
    <xf numFmtId="0" fontId="11" fillId="0" borderId="10" xfId="39" applyFont="1" applyBorder="1" applyAlignment="1">
      <alignment horizontal="center" vertical="center" wrapText="1"/>
    </xf>
    <xf numFmtId="0" fontId="11" fillId="0" borderId="11" xfId="39" applyFont="1" applyBorder="1" applyAlignment="1">
      <alignment horizontal="center" vertical="center" wrapText="1"/>
    </xf>
    <xf numFmtId="49" fontId="2" fillId="0" borderId="0" xfId="39" applyNumberFormat="1" applyFont="1" applyAlignment="1">
      <alignment horizontal="left" vertical="top"/>
    </xf>
    <xf numFmtId="0" fontId="11" fillId="0" borderId="10" xfId="39" applyFont="1" applyBorder="1" applyAlignment="1">
      <alignment horizontal="center" vertical="center"/>
    </xf>
    <xf numFmtId="0" fontId="11" fillId="0" borderId="40" xfId="39" applyFont="1" applyFill="1" applyBorder="1" applyAlignment="1">
      <alignment horizontal="center" vertical="center" wrapText="1"/>
    </xf>
    <xf numFmtId="0" fontId="7" fillId="0" borderId="0" xfId="51" applyFont="1" applyAlignment="1">
      <alignment horizontal="center" vertical="center" wrapText="1"/>
    </xf>
    <xf numFmtId="0" fontId="3" fillId="0" borderId="0" xfId="51" applyFont="1" applyAlignment="1">
      <alignment horizontal="center" vertical="center" wrapText="1"/>
    </xf>
    <xf numFmtId="0" fontId="1" fillId="0" borderId="0" xfId="50" applyFont="1" applyAlignment="1">
      <alignment horizontal="center"/>
    </xf>
    <xf numFmtId="0" fontId="9" fillId="0" borderId="0" xfId="50" applyFont="1" applyAlignment="1">
      <alignment horizontal="center"/>
    </xf>
    <xf numFmtId="0" fontId="23" fillId="0" borderId="10" xfId="0" applyFont="1" applyBorder="1" applyAlignment="1">
      <alignment horizontal="center" vertical="center"/>
    </xf>
    <xf numFmtId="0" fontId="4" fillId="0" borderId="0" xfId="51" applyFont="1" applyAlignment="1">
      <alignment horizontal="center" vertical="center" wrapText="1"/>
    </xf>
    <xf numFmtId="0" fontId="18" fillId="0" borderId="17" xfId="52" applyFont="1" applyBorder="1" applyAlignment="1">
      <alignment horizontal="center" vertical="center"/>
    </xf>
    <xf numFmtId="0" fontId="16" fillId="0" borderId="18" xfId="52" applyFont="1" applyBorder="1" applyAlignment="1">
      <alignment vertical="center"/>
    </xf>
    <xf numFmtId="169" fontId="16" fillId="0" borderId="25" xfId="52" applyNumberFormat="1" applyFont="1" applyFill="1" applyBorder="1" applyAlignment="1">
      <alignment horizontal="center" vertical="center"/>
    </xf>
    <xf numFmtId="0" fontId="18" fillId="0" borderId="9" xfId="52" applyFont="1" applyBorder="1" applyAlignment="1">
      <alignment horizontal="center"/>
    </xf>
    <xf numFmtId="0" fontId="16" fillId="0" borderId="0" xfId="52" applyFont="1"/>
    <xf numFmtId="0" fontId="16" fillId="0" borderId="19" xfId="52" applyFont="1" applyBorder="1" applyAlignment="1">
      <alignment vertical="center"/>
    </xf>
    <xf numFmtId="0" fontId="16" fillId="0" borderId="10" xfId="52" applyFont="1" applyBorder="1" applyAlignment="1">
      <alignment horizontal="center" vertical="center"/>
    </xf>
    <xf numFmtId="0" fontId="16" fillId="0" borderId="20" xfId="52" applyFont="1" applyBorder="1" applyAlignment="1">
      <alignment vertical="center"/>
    </xf>
    <xf numFmtId="0" fontId="16" fillId="0" borderId="26" xfId="52" applyFont="1" applyBorder="1" applyAlignment="1">
      <alignment horizontal="center" vertical="center"/>
    </xf>
    <xf numFmtId="0" fontId="16" fillId="0" borderId="10" xfId="52" applyFont="1" applyBorder="1" applyAlignment="1">
      <alignment horizontal="center" vertical="center" wrapText="1"/>
    </xf>
    <xf numFmtId="0" fontId="16" fillId="0" borderId="21" xfId="52" applyFont="1" applyBorder="1" applyAlignment="1">
      <alignment vertical="center"/>
    </xf>
    <xf numFmtId="0" fontId="16" fillId="0" borderId="25" xfId="52" applyFont="1" applyBorder="1" applyAlignment="1">
      <alignment horizontal="center" vertical="center"/>
    </xf>
    <xf numFmtId="0" fontId="16" fillId="0" borderId="14" xfId="52" applyFont="1" applyBorder="1" applyAlignment="1">
      <alignment horizontal="center" vertical="center"/>
    </xf>
    <xf numFmtId="0" fontId="16" fillId="0" borderId="22" xfId="52" applyFont="1" applyBorder="1" applyAlignment="1">
      <alignment vertical="center"/>
    </xf>
    <xf numFmtId="0" fontId="16" fillId="0" borderId="23" xfId="52" applyFont="1" applyBorder="1" applyAlignment="1">
      <alignment vertical="center"/>
    </xf>
    <xf numFmtId="0" fontId="16" fillId="0" borderId="18" xfId="52" applyFont="1" applyBorder="1" applyAlignment="1">
      <alignment horizontal="left" vertical="center"/>
    </xf>
    <xf numFmtId="0" fontId="18" fillId="0" borderId="18" xfId="52" applyFont="1" applyBorder="1" applyAlignment="1">
      <alignment horizontal="left" vertical="center"/>
    </xf>
    <xf numFmtId="0" fontId="16" fillId="0" borderId="24" xfId="52" applyFont="1" applyBorder="1" applyAlignment="1">
      <alignment vertical="center"/>
    </xf>
    <xf numFmtId="0" fontId="18" fillId="0" borderId="24" xfId="52" applyFont="1" applyBorder="1" applyAlignment="1">
      <alignment vertical="center"/>
    </xf>
    <xf numFmtId="169" fontId="18" fillId="0" borderId="14" xfId="52" applyNumberFormat="1" applyFont="1" applyBorder="1" applyAlignment="1">
      <alignment horizontal="center" vertical="center"/>
    </xf>
    <xf numFmtId="0" fontId="18" fillId="0" borderId="19" xfId="52" applyFont="1" applyBorder="1" applyAlignment="1">
      <alignment vertical="center" wrapText="1"/>
    </xf>
    <xf numFmtId="0" fontId="18" fillId="0" borderId="19" xfId="52" applyFont="1" applyBorder="1" applyAlignment="1">
      <alignment vertical="center"/>
    </xf>
    <xf numFmtId="0" fontId="18" fillId="0" borderId="22" xfId="52" applyFont="1" applyBorder="1" applyAlignment="1">
      <alignment vertical="center"/>
    </xf>
    <xf numFmtId="0" fontId="18" fillId="0" borderId="19" xfId="52" applyFont="1" applyBorder="1" applyAlignment="1">
      <alignment horizontal="left" vertical="top"/>
    </xf>
    <xf numFmtId="0" fontId="11" fillId="0" borderId="0" xfId="40" applyFont="1" applyAlignment="1">
      <alignment horizontal="center" vertical="top" wrapText="1"/>
    </xf>
    <xf numFmtId="0" fontId="11" fillId="0" borderId="10" xfId="40" applyFont="1" applyBorder="1" applyAlignment="1">
      <alignment horizontal="center" vertical="center"/>
    </xf>
    <xf numFmtId="0" fontId="11" fillId="0" borderId="14" xfId="40" applyFont="1" applyBorder="1" applyAlignment="1">
      <alignment horizontal="center" vertical="center" wrapText="1"/>
    </xf>
    <xf numFmtId="0" fontId="11" fillId="0" borderId="10" xfId="40" applyFont="1" applyBorder="1" applyAlignment="1">
      <alignment horizontal="center" vertical="center" wrapText="1"/>
    </xf>
    <xf numFmtId="0" fontId="11" fillId="0" borderId="10" xfId="0" applyFont="1" applyBorder="1" applyAlignment="1">
      <alignment horizontal="center" vertical="center" wrapText="1"/>
    </xf>
    <xf numFmtId="0" fontId="2" fillId="0" borderId="0" xfId="40" applyFont="1" applyAlignment="1">
      <alignment horizontal="center"/>
    </xf>
    <xf numFmtId="0" fontId="11" fillId="0" borderId="0" xfId="40" applyFont="1" applyAlignment="1">
      <alignment horizontal="center"/>
    </xf>
    <xf numFmtId="0" fontId="11" fillId="0" borderId="11" xfId="54" applyFont="1" applyBorder="1" applyAlignment="1">
      <alignment horizontal="center" vertical="center"/>
    </xf>
    <xf numFmtId="0" fontId="11" fillId="0" borderId="11" xfId="54" applyFont="1" applyBorder="1" applyAlignment="1">
      <alignment horizontal="center" vertical="center" wrapText="1"/>
    </xf>
    <xf numFmtId="0" fontId="2" fillId="0" borderId="0" xfId="40" applyFont="1" applyAlignment="1">
      <alignment horizontal="left" wrapText="1"/>
    </xf>
    <xf numFmtId="0" fontId="2" fillId="0" borderId="0" xfId="40" applyFont="1" applyAlignment="1">
      <alignment horizontal="left"/>
    </xf>
    <xf numFmtId="0" fontId="2" fillId="0" borderId="0" xfId="40" applyFont="1" applyAlignment="1">
      <alignment horizontal="left" vertical="center" wrapText="1"/>
    </xf>
    <xf numFmtId="0" fontId="11" fillId="0" borderId="10" xfId="50" applyFont="1" applyBorder="1" applyAlignment="1">
      <alignment horizontal="center" vertical="center" textRotation="90" wrapText="1"/>
    </xf>
    <xf numFmtId="0" fontId="11" fillId="0" borderId="10" xfId="50" applyFont="1" applyBorder="1" applyAlignment="1">
      <alignment horizontal="center" vertical="center" wrapText="1"/>
    </xf>
    <xf numFmtId="0" fontId="11" fillId="0" borderId="10" xfId="40" applyFont="1" applyBorder="1" applyAlignment="1">
      <alignment horizontal="center" vertical="center" textRotation="90" wrapText="1"/>
    </xf>
    <xf numFmtId="0" fontId="11" fillId="0" borderId="10" xfId="46" applyFont="1" applyBorder="1" applyAlignment="1">
      <alignment horizontal="center" vertical="center" textRotation="90" wrapText="1"/>
    </xf>
    <xf numFmtId="0" fontId="9" fillId="0" borderId="9" xfId="50" applyFont="1" applyBorder="1" applyAlignment="1">
      <alignment horizontal="center"/>
    </xf>
    <xf numFmtId="0" fontId="11" fillId="0" borderId="10" xfId="50" applyFont="1" applyBorder="1" applyAlignment="1">
      <alignment horizontal="center" vertical="center"/>
    </xf>
    <xf numFmtId="0" fontId="11" fillId="0" borderId="11" xfId="50" applyFont="1" applyBorder="1" applyAlignment="1">
      <alignment horizontal="center" vertical="center" wrapText="1"/>
    </xf>
    <xf numFmtId="0" fontId="12" fillId="0" borderId="10" xfId="50" applyFont="1" applyBorder="1" applyAlignment="1">
      <alignment horizontal="center" vertical="center" wrapText="1"/>
    </xf>
    <xf numFmtId="0" fontId="9" fillId="0" borderId="0" xfId="40" applyFont="1" applyAlignment="1">
      <alignment horizontal="center" wrapText="1"/>
    </xf>
    <xf numFmtId="0" fontId="4" fillId="0" borderId="0" xfId="40" applyFont="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31999999999998E-2"/>
          <c:y val="1.9618000000000003E-2"/>
        </c:manualLayout>
      </c:layout>
      <c:overlay val="0"/>
      <c:spPr>
        <a:noFill/>
        <a:ln w="25560">
          <a:noFill/>
        </a:ln>
      </c:spPr>
    </c:title>
    <c:autoTitleDeleted val="0"/>
    <c:plotArea>
      <c:layout>
        <c:manualLayout>
          <c:layoutTarget val="inner"/>
          <c:xMode val="edge"/>
          <c:yMode val="edge"/>
          <c:x val="0.17987800000000001"/>
          <c:y val="9.9606000000000056E-2"/>
          <c:w val="0.77599400000000063"/>
          <c:h val="0.80351899999999976"/>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ser>
        <c:dLbls>
          <c:showLegendKey val="0"/>
          <c:showVal val="0"/>
          <c:showCatName val="0"/>
          <c:showSerName val="0"/>
          <c:showPercent val="0"/>
          <c:showBubbleSize val="0"/>
        </c:dLbls>
        <c:hiLowLines>
          <c:spPr>
            <a:ln w="9525">
              <a:noFill/>
              <a:round/>
            </a:ln>
          </c:spPr>
        </c:hiLowLines>
        <c:marker val="1"/>
        <c:smooth val="0"/>
        <c:axId val="88347392"/>
        <c:axId val="88348928"/>
      </c:lineChart>
      <c:catAx>
        <c:axId val="88347392"/>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88348928"/>
        <c:crosses val="autoZero"/>
        <c:auto val="1"/>
        <c:lblAlgn val="ctr"/>
        <c:lblOffset val="100"/>
        <c:noMultiLvlLbl val="0"/>
      </c:catAx>
      <c:valAx>
        <c:axId val="8834892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88347392"/>
        <c:crosses val="autoZero"/>
        <c:crossBetween val="midCat"/>
      </c:valAx>
      <c:spPr>
        <a:solidFill>
          <a:srgbClr val="FFFFFF"/>
        </a:solidFill>
        <a:ln>
          <a:noFill/>
        </a:ln>
      </c:spPr>
    </c:plotArea>
    <c:legend>
      <c:legendPos val="b"/>
      <c:layout>
        <c:manualLayout>
          <c:xMode val="edge"/>
          <c:yMode val="edge"/>
          <c:x val="0.11011899999999995"/>
          <c:y val="0.9209780000000003"/>
          <c:w val="0.57228299999999976"/>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ru-RU" sz="800" b="1" i="0" u="none" strike="noStrike" kern="1200" spc="-1" baseline="0">
                <a:solidFill>
                  <a:srgbClr val="000000"/>
                </a:solidFill>
                <a:latin typeface="Calibri" panose="020F0502020204030204"/>
                <a:ea typeface="+mn-ea"/>
                <a:cs typeface="+mn-cs"/>
              </a:defRPr>
            </a:pPr>
            <a:r>
              <a:rPr lang="ru-RU" sz="800" b="1" strike="noStrike" spc="-1">
                <a:solidFill>
                  <a:srgbClr val="000000"/>
                </a:solidFill>
                <a:latin typeface="Calibri" panose="020F0502020204030204"/>
              </a:rPr>
              <a:t>Денежный поток на собственный капитал, руб.</a:t>
            </a:r>
          </a:p>
        </c:rich>
      </c:tx>
      <c:layout>
        <c:manualLayout>
          <c:xMode val="edge"/>
          <c:yMode val="edge"/>
          <c:x val="1.8228999999999999E-2"/>
          <c:y val="1.9618000000000003E-2"/>
        </c:manualLayout>
      </c:layout>
      <c:overlay val="0"/>
      <c:spPr>
        <a:noFill/>
        <a:ln w="25560">
          <a:noFill/>
        </a:ln>
      </c:spPr>
    </c:title>
    <c:autoTitleDeleted val="0"/>
    <c:plotArea>
      <c:layout>
        <c:manualLayout>
          <c:layoutTarget val="inner"/>
          <c:xMode val="edge"/>
          <c:yMode val="edge"/>
          <c:x val="0.17983000000000007"/>
          <c:y val="9.9606000000000056E-2"/>
          <c:w val="0.77621400000000029"/>
          <c:h val="0.80351899999999976"/>
        </c:manualLayout>
      </c:layout>
      <c:lineChart>
        <c:grouping val="standard"/>
        <c:varyColors val="0"/>
        <c:ser>
          <c:idx val="0"/>
          <c:order val="0"/>
          <c:spPr>
            <a:ln w="28440" cap="rnd">
              <a:solidFill>
                <a:srgbClr val="8EA5CA"/>
              </a:solidFill>
              <a:round/>
            </a:ln>
          </c:spPr>
          <c:marker>
            <c:symbol val="none"/>
          </c:marker>
          <c:cat>
            <c:multiLvlStrRef>
              <c:f>[0]!categories</c:f>
            </c:multiLvlStrRef>
          </c:cat>
          <c:val>
            <c:numRef>
              <c:f>0</c:f>
              <c:numCache>
                <c:formatCode>General</c:formatCode>
                <c:ptCount val="1"/>
                <c:pt idx="0">
                  <c:v>0</c:v>
                </c:pt>
              </c:numCache>
            </c:numRef>
          </c:val>
          <c:smooth val="0"/>
        </c:ser>
        <c:ser>
          <c:idx val="1"/>
          <c:order val="1"/>
          <c:spPr>
            <a:ln w="28440" cap="rnd">
              <a:solidFill>
                <a:srgbClr val="CC8F8E"/>
              </a:solidFill>
              <a:round/>
            </a:ln>
          </c:spPr>
          <c:marker>
            <c:symbol val="none"/>
          </c:marker>
          <c:cat>
            <c:multiLvlStrRef>
              <c:f>[0]!categories</c:f>
            </c:multiLvlStrRef>
          </c:cat>
          <c:val>
            <c:numRef>
              <c:f>1</c:f>
              <c:numCache>
                <c:formatCode>General</c:formatCode>
                <c:ptCount val="1"/>
                <c:pt idx="0">
                  <c:v>1</c:v>
                </c:pt>
              </c:numCache>
            </c:numRef>
          </c:val>
          <c:smooth val="0"/>
        </c:ser>
        <c:dLbls>
          <c:showLegendKey val="0"/>
          <c:showVal val="0"/>
          <c:showCatName val="0"/>
          <c:showSerName val="0"/>
          <c:showPercent val="0"/>
          <c:showBubbleSize val="0"/>
        </c:dLbls>
        <c:hiLowLines>
          <c:spPr>
            <a:ln w="9525">
              <a:noFill/>
              <a:miter/>
            </a:ln>
          </c:spPr>
        </c:hiLowLines>
        <c:marker val="1"/>
        <c:smooth val="0"/>
        <c:axId val="88382848"/>
        <c:axId val="88384640"/>
      </c:lineChart>
      <c:catAx>
        <c:axId val="88382848"/>
        <c:scaling>
          <c:orientation val="minMax"/>
        </c:scaling>
        <c:delete val="0"/>
        <c:axPos val="b"/>
        <c:numFmt formatCode="General" sourceLinked="1"/>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1000" b="0" i="0" u="none" strike="noStrike" kern="1200" spc="-1" baseline="0">
                <a:solidFill>
                  <a:srgbClr val="000000"/>
                </a:solidFill>
                <a:latin typeface="Calibri" panose="020F0502020204030204"/>
                <a:ea typeface="+mn-ea"/>
                <a:cs typeface="+mn-cs"/>
              </a:defRPr>
            </a:pPr>
            <a:endParaRPr lang="ru-RU"/>
          </a:p>
        </c:txPr>
        <c:crossAx val="88384640"/>
        <c:crosses val="autoZero"/>
        <c:auto val="1"/>
        <c:lblAlgn val="ctr"/>
        <c:lblOffset val="100"/>
        <c:noMultiLvlLbl val="0"/>
      </c:catAx>
      <c:valAx>
        <c:axId val="8838464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rot="-60000000" spcFirstLastPara="0" vertOverflow="ellipsis" vert="horz" wrap="square" anchor="ctr" anchorCtr="1"/>
          <a:lstStyle/>
          <a:p>
            <a:pPr>
              <a:defRPr lang="ru-RU" sz="700" b="0" i="0" u="none" strike="noStrike" kern="1200" spc="-1" baseline="0">
                <a:solidFill>
                  <a:srgbClr val="000000"/>
                </a:solidFill>
                <a:latin typeface="Calibri" panose="020F0502020204030204"/>
                <a:ea typeface="+mn-ea"/>
                <a:cs typeface="+mn-cs"/>
              </a:defRPr>
            </a:pPr>
            <a:endParaRPr lang="ru-RU"/>
          </a:p>
        </c:txPr>
        <c:crossAx val="88382848"/>
        <c:crosses val="autoZero"/>
        <c:crossBetween val="midCat"/>
      </c:valAx>
      <c:spPr>
        <a:solidFill>
          <a:srgbClr val="FFFFFF"/>
        </a:solidFill>
        <a:ln>
          <a:noFill/>
        </a:ln>
      </c:spPr>
    </c:plotArea>
    <c:legend>
      <c:legendPos val="b"/>
      <c:layout>
        <c:manualLayout>
          <c:xMode val="edge"/>
          <c:yMode val="edge"/>
          <c:x val="0.11011899999999995"/>
          <c:y val="0.9209780000000003"/>
          <c:w val="0.57228299999999976"/>
          <c:h val="7.6907000000000003E-2"/>
        </c:manualLayout>
      </c:layout>
      <c:overlay val="0"/>
      <c:spPr>
        <a:noFill/>
        <a:ln>
          <a:noFill/>
        </a:ln>
      </c:spPr>
      <c:txPr>
        <a:bodyPr rot="0" spcFirstLastPara="0" vertOverflow="ellipsis" vert="horz" wrap="square" anchor="ctr" anchorCtr="1"/>
        <a:lstStyle/>
        <a:p>
          <a:pPr>
            <a:defRPr lang="ru-RU" sz="800" b="0" i="0" u="none" strike="noStrike" kern="1200" spc="-1" baseline="0">
              <a:solidFill>
                <a:srgbClr val="000000"/>
              </a:solidFill>
              <a:latin typeface="Calibri" panose="020F0502020204030204"/>
              <a:ea typeface="+mn-ea"/>
              <a:cs typeface="+mn-cs"/>
            </a:defRPr>
          </a:pPr>
          <a:endParaRPr lang="ru-RU"/>
        </a:p>
      </c:txPr>
    </c:legend>
    <c:plotVisOnly val="1"/>
    <c:dispBlanksAs val="zero"/>
    <c:showDLblsOverMax val="0"/>
  </c:chart>
  <c:spPr>
    <a:solidFill>
      <a:srgbClr val="EBF1DE"/>
    </a:solidFill>
    <a:ln w="9525">
      <a:noFill/>
      <a:round/>
    </a:ln>
  </c:spPr>
  <c:txPr>
    <a:bodyPr/>
    <a:lstStyle/>
    <a:p>
      <a:pPr>
        <a:defRPr lang="ru-RU"/>
      </a:pPr>
      <a:endParaRPr lang="ru-RU"/>
    </a:p>
  </c:txPr>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38</xdr:col>
      <xdr:colOff>209549</xdr:colOff>
      <xdr:row>29</xdr:row>
      <xdr:rowOff>38158</xdr:rowOff>
    </xdr:from>
    <xdr:to>
      <xdr:col>44</xdr:col>
      <xdr:colOff>0</xdr:colOff>
      <xdr:row>45</xdr:row>
      <xdr:rowOff>92519</xdr:rowOff>
    </xdr:to>
    <xdr:graphicFrame macro="">
      <xdr:nvGraphicFramePr>
        <xdr:cNvPr id="4"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5" name="Line 1"/>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twoCellAnchor editAs="oneCell">
    <xdr:from>
      <xdr:col>38</xdr:col>
      <xdr:colOff>209549</xdr:colOff>
      <xdr:row>29</xdr:row>
      <xdr:rowOff>38158</xdr:rowOff>
    </xdr:from>
    <xdr:to>
      <xdr:col>47</xdr:col>
      <xdr:colOff>1016279</xdr:colOff>
      <xdr:row>45</xdr:row>
      <xdr:rowOff>92519</xdr:rowOff>
    </xdr:to>
    <xdr:graphicFrame macro="">
      <xdr:nvGraphicFramePr>
        <xdr:cNvPr id="6"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39</xdr:col>
      <xdr:colOff>756719</xdr:colOff>
      <xdr:row>42</xdr:row>
      <xdr:rowOff>185397</xdr:rowOff>
    </xdr:from>
    <xdr:to>
      <xdr:col>40</xdr:col>
      <xdr:colOff>49678</xdr:colOff>
      <xdr:row>42</xdr:row>
      <xdr:rowOff>185397</xdr:rowOff>
    </xdr:to>
    <xdr:sp macro="" textlink="">
      <xdr:nvSpPr>
        <xdr:cNvPr id="7" name="Line 1"/>
        <xdr:cNvSpPr/>
      </xdr:nvSpPr>
      <xdr:spPr>
        <a:xfrm>
          <a:off x="5154930" y="9747885"/>
          <a:ext cx="198120" cy="0"/>
        </a:xfrm>
        <a:prstGeom prst="line">
          <a:avLst/>
        </a:prstGeom>
        <a:ln w="19080">
          <a:solidFill>
            <a:srgbClr val="BE4B48"/>
          </a:solidFill>
          <a:round/>
        </a:ln>
      </xdr:spPr>
      <xdr:style>
        <a:lnRef idx="1">
          <a:schemeClr val="accent2"/>
        </a:lnRef>
        <a:fillRef idx="0">
          <a:schemeClr val="accent2"/>
        </a:fillRef>
        <a:effectRef idx="0">
          <a:schemeClr val="accent2"/>
        </a:effectRef>
        <a:fontRef idx="minor"/>
      </xdr:style>
    </xdr:sp>
    <xdr:clientData/>
  </xdr:twoCellAnchor>
</xdr:wsDr>
</file>

<file path=xl/theme/theme1.xml><?xml version="1.0" encoding="utf-8"?>
<a:theme xmlns:a="http://schemas.openxmlformats.org/drawingml/2006/main" name="Offic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chemeClr val="accent1"/>
        </a:solidFill>
        <a:solidFill>
          <a:schemeClr val="accent1"/>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accent1"/>
        </a:solidFill>
        <a:solidFill>
          <a:srgbClr val="FFFFFF"/>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46"/>
  <sheetViews>
    <sheetView tabSelected="1" topLeftCell="A31" zoomScale="55" zoomScaleNormal="55" workbookViewId="0">
      <selection activeCell="C39" sqref="C39"/>
    </sheetView>
  </sheetViews>
  <sheetFormatPr defaultColWidth="9.140625" defaultRowHeight="15"/>
  <cols>
    <col min="1" max="1" width="6.140625" style="126" customWidth="1"/>
    <col min="2" max="2" width="96.28515625" style="126" customWidth="1"/>
    <col min="3" max="3" width="206.14062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025" width="9.140625" style="126" customWidth="1"/>
  </cols>
  <sheetData>
    <row r="1" spans="1:22" s="94" customFormat="1" ht="18.75" customHeight="1">
      <c r="C1" s="3" t="s">
        <v>0</v>
      </c>
    </row>
    <row r="2" spans="1:22" s="94" customFormat="1" ht="18.75" customHeight="1">
      <c r="C2" s="4" t="s">
        <v>1</v>
      </c>
    </row>
    <row r="3" spans="1:22" s="94" customFormat="1" ht="18.75">
      <c r="A3" s="97"/>
      <c r="C3" s="4" t="s">
        <v>2</v>
      </c>
    </row>
    <row r="4" spans="1:22" s="94" customFormat="1" ht="18.75">
      <c r="A4" s="97"/>
      <c r="H4" s="4"/>
    </row>
    <row r="5" spans="1:22" s="94" customFormat="1" ht="15.75">
      <c r="A5" s="234" t="s">
        <v>531</v>
      </c>
      <c r="B5" s="234"/>
      <c r="C5" s="234"/>
      <c r="D5" s="185"/>
      <c r="E5" s="185"/>
      <c r="F5" s="185"/>
      <c r="G5" s="185"/>
      <c r="H5" s="185"/>
      <c r="I5" s="185"/>
      <c r="J5" s="185"/>
    </row>
    <row r="6" spans="1:22" s="94" customFormat="1" ht="18.75">
      <c r="A6" s="97"/>
      <c r="H6" s="4"/>
    </row>
    <row r="7" spans="1:22" s="94" customFormat="1" ht="18.75">
      <c r="A7" s="235" t="s">
        <v>3</v>
      </c>
      <c r="B7" s="235"/>
      <c r="C7" s="235"/>
      <c r="D7" s="9"/>
      <c r="E7" s="9"/>
      <c r="F7" s="9"/>
      <c r="G7" s="9"/>
      <c r="H7" s="9"/>
      <c r="I7" s="9"/>
      <c r="J7" s="9"/>
      <c r="K7" s="9"/>
      <c r="L7" s="9"/>
      <c r="M7" s="9"/>
      <c r="N7" s="9"/>
      <c r="O7" s="9"/>
      <c r="P7" s="9"/>
      <c r="Q7" s="9"/>
      <c r="R7" s="9"/>
      <c r="S7" s="9"/>
      <c r="T7" s="9"/>
      <c r="U7" s="9"/>
      <c r="V7" s="9"/>
    </row>
    <row r="8" spans="1:22" s="94" customFormat="1" ht="18.75">
      <c r="A8" s="8"/>
      <c r="B8" s="8"/>
      <c r="C8" s="8"/>
      <c r="D8" s="8"/>
      <c r="E8" s="8"/>
      <c r="F8" s="8"/>
      <c r="G8" s="8"/>
      <c r="H8" s="8"/>
      <c r="I8" s="9"/>
      <c r="J8" s="9"/>
      <c r="K8" s="9"/>
      <c r="L8" s="9"/>
      <c r="M8" s="9"/>
      <c r="N8" s="9"/>
      <c r="O8" s="9"/>
      <c r="P8" s="9"/>
      <c r="Q8" s="9"/>
      <c r="R8" s="9"/>
      <c r="S8" s="9"/>
      <c r="T8" s="9"/>
      <c r="U8" s="9"/>
      <c r="V8" s="9"/>
    </row>
    <row r="9" spans="1:22" s="94" customFormat="1" ht="18.75">
      <c r="A9" s="236" t="s">
        <v>528</v>
      </c>
      <c r="B9" s="236"/>
      <c r="C9" s="236"/>
      <c r="D9" s="10"/>
      <c r="E9" s="10"/>
      <c r="F9" s="10"/>
      <c r="G9" s="10"/>
      <c r="H9" s="10"/>
      <c r="I9" s="9"/>
      <c r="J9" s="9"/>
      <c r="K9" s="9"/>
      <c r="L9" s="9"/>
      <c r="M9" s="9"/>
      <c r="N9" s="9"/>
      <c r="O9" s="9"/>
      <c r="P9" s="9"/>
      <c r="Q9" s="9"/>
      <c r="R9" s="9"/>
      <c r="S9" s="9"/>
      <c r="T9" s="9"/>
      <c r="U9" s="9"/>
      <c r="V9" s="9"/>
    </row>
    <row r="10" spans="1:22" s="94" customFormat="1" ht="18.75">
      <c r="A10" s="231" t="s">
        <v>4</v>
      </c>
      <c r="B10" s="231"/>
      <c r="C10" s="231"/>
      <c r="D10" s="11"/>
      <c r="E10" s="11"/>
      <c r="F10" s="11"/>
      <c r="G10" s="11"/>
      <c r="H10" s="11"/>
      <c r="I10" s="9"/>
      <c r="J10" s="9"/>
      <c r="K10" s="9"/>
      <c r="L10" s="9"/>
      <c r="M10" s="9"/>
      <c r="N10" s="9"/>
      <c r="O10" s="9"/>
      <c r="P10" s="9"/>
      <c r="Q10" s="9"/>
      <c r="R10" s="9"/>
      <c r="S10" s="9"/>
      <c r="T10" s="9"/>
      <c r="U10" s="9"/>
      <c r="V10" s="9"/>
    </row>
    <row r="11" spans="1:22" s="94" customFormat="1" ht="18.75">
      <c r="A11" s="8"/>
      <c r="B11" s="8"/>
      <c r="C11" s="8"/>
      <c r="D11" s="8"/>
      <c r="E11" s="8"/>
      <c r="F11" s="8"/>
      <c r="G11" s="8"/>
      <c r="H11" s="8"/>
      <c r="I11" s="9"/>
      <c r="J11" s="9"/>
      <c r="K11" s="9"/>
      <c r="L11" s="9"/>
      <c r="M11" s="9"/>
      <c r="N11" s="9"/>
      <c r="O11" s="9"/>
      <c r="P11" s="9"/>
      <c r="Q11" s="9"/>
      <c r="R11" s="9"/>
      <c r="S11" s="9"/>
      <c r="T11" s="9"/>
      <c r="U11" s="9"/>
      <c r="V11" s="9"/>
    </row>
    <row r="12" spans="1:22" s="94" customFormat="1" ht="18.75">
      <c r="A12" s="237" t="s">
        <v>586</v>
      </c>
      <c r="B12" s="237"/>
      <c r="C12" s="237"/>
      <c r="D12" s="10"/>
      <c r="E12" s="10"/>
      <c r="F12" s="10"/>
      <c r="G12" s="10"/>
      <c r="H12" s="10"/>
      <c r="I12" s="9"/>
      <c r="J12" s="9"/>
      <c r="K12" s="9"/>
      <c r="L12" s="9"/>
      <c r="M12" s="9"/>
      <c r="N12" s="9"/>
      <c r="O12" s="9"/>
      <c r="P12" s="9"/>
      <c r="Q12" s="9"/>
      <c r="R12" s="9"/>
      <c r="S12" s="9"/>
      <c r="T12" s="9"/>
      <c r="U12" s="9"/>
      <c r="V12" s="9"/>
    </row>
    <row r="13" spans="1:22" s="94" customFormat="1" ht="18.75">
      <c r="A13" s="231" t="s">
        <v>5</v>
      </c>
      <c r="B13" s="231"/>
      <c r="C13" s="231"/>
      <c r="D13" s="11"/>
      <c r="E13" s="11"/>
      <c r="F13" s="11"/>
      <c r="G13" s="11"/>
      <c r="H13" s="11"/>
      <c r="I13" s="9"/>
      <c r="J13" s="9"/>
      <c r="K13" s="9"/>
      <c r="L13" s="9"/>
      <c r="M13" s="9"/>
      <c r="N13" s="9"/>
      <c r="O13" s="9"/>
      <c r="P13" s="9"/>
      <c r="Q13" s="9"/>
      <c r="R13" s="9"/>
      <c r="S13" s="9"/>
      <c r="T13" s="9"/>
      <c r="U13" s="9"/>
      <c r="V13" s="9"/>
    </row>
    <row r="14" spans="1:22" s="94" customFormat="1" ht="15.75" customHeight="1">
      <c r="A14" s="44"/>
      <c r="B14" s="44"/>
      <c r="C14" s="44"/>
      <c r="D14" s="44"/>
      <c r="E14" s="44"/>
      <c r="F14" s="199"/>
      <c r="G14" s="44"/>
      <c r="H14" s="44"/>
      <c r="I14" s="44"/>
      <c r="J14" s="44"/>
      <c r="K14" s="44"/>
      <c r="L14" s="44"/>
      <c r="M14" s="44"/>
      <c r="N14" s="44"/>
      <c r="O14" s="44"/>
      <c r="P14" s="44"/>
      <c r="Q14" s="44"/>
      <c r="R14" s="44"/>
      <c r="S14" s="44"/>
      <c r="T14" s="44"/>
      <c r="U14" s="44"/>
      <c r="V14" s="44"/>
    </row>
    <row r="15" spans="1:22" s="95" customFormat="1" ht="22.9" customHeight="1">
      <c r="A15" s="232" t="s">
        <v>585</v>
      </c>
      <c r="B15" s="232"/>
      <c r="C15" s="232"/>
      <c r="D15" s="10"/>
      <c r="E15" s="10"/>
      <c r="F15" s="195"/>
      <c r="G15" s="10"/>
      <c r="H15" s="10"/>
      <c r="I15" s="10"/>
      <c r="J15" s="10"/>
      <c r="K15" s="10"/>
      <c r="L15" s="10"/>
      <c r="M15" s="10"/>
      <c r="N15" s="10"/>
      <c r="O15" s="10"/>
      <c r="P15" s="10"/>
      <c r="Q15" s="10"/>
      <c r="R15" s="10"/>
      <c r="S15" s="10"/>
      <c r="T15" s="10"/>
      <c r="U15" s="10"/>
      <c r="V15" s="10"/>
    </row>
    <row r="16" spans="1:22" s="95" customFormat="1" ht="15" customHeight="1">
      <c r="A16" s="231" t="s">
        <v>6</v>
      </c>
      <c r="B16" s="231"/>
      <c r="C16" s="231"/>
      <c r="D16" s="11"/>
      <c r="E16" s="11"/>
      <c r="F16" s="195"/>
      <c r="G16" s="11"/>
      <c r="H16" s="11"/>
      <c r="I16" s="11"/>
      <c r="J16" s="11"/>
      <c r="K16" s="11"/>
      <c r="L16" s="11"/>
      <c r="M16" s="11"/>
      <c r="N16" s="11"/>
      <c r="O16" s="11"/>
      <c r="P16" s="11"/>
      <c r="Q16" s="11"/>
      <c r="R16" s="11"/>
      <c r="S16" s="11"/>
      <c r="T16" s="11"/>
      <c r="U16" s="11"/>
      <c r="V16" s="11"/>
    </row>
    <row r="17" spans="1:22" s="95" customFormat="1" ht="15" customHeight="1">
      <c r="A17" s="44"/>
      <c r="B17" s="44"/>
      <c r="C17" s="44"/>
      <c r="D17" s="44"/>
      <c r="E17" s="44"/>
      <c r="F17" s="195"/>
      <c r="G17" s="44"/>
      <c r="H17" s="44"/>
      <c r="I17" s="44"/>
      <c r="J17" s="44"/>
      <c r="K17" s="44"/>
      <c r="L17" s="44"/>
      <c r="M17" s="44"/>
      <c r="N17" s="44"/>
      <c r="O17" s="44"/>
      <c r="P17" s="44"/>
      <c r="Q17" s="44"/>
      <c r="R17" s="44"/>
      <c r="S17" s="44"/>
    </row>
    <row r="18" spans="1:22" s="95" customFormat="1" ht="15" customHeight="1">
      <c r="A18" s="233" t="s">
        <v>7</v>
      </c>
      <c r="B18" s="233"/>
      <c r="C18" s="233"/>
      <c r="D18" s="131"/>
      <c r="E18" s="131"/>
      <c r="F18" s="195"/>
      <c r="G18" s="131"/>
      <c r="H18" s="131"/>
      <c r="I18" s="131"/>
      <c r="J18" s="131"/>
      <c r="K18" s="131"/>
      <c r="L18" s="131"/>
      <c r="M18" s="131"/>
      <c r="N18" s="131"/>
      <c r="O18" s="131"/>
      <c r="P18" s="131"/>
      <c r="Q18" s="131"/>
      <c r="R18" s="131"/>
      <c r="S18" s="131"/>
      <c r="T18" s="131"/>
      <c r="U18" s="131"/>
      <c r="V18" s="131"/>
    </row>
    <row r="19" spans="1:22" s="95" customFormat="1" ht="15" customHeight="1">
      <c r="A19" s="11"/>
      <c r="B19" s="11"/>
      <c r="C19" s="11"/>
      <c r="D19" s="11"/>
      <c r="E19" s="11"/>
      <c r="F19" s="195"/>
      <c r="G19" s="11"/>
      <c r="H19" s="11"/>
      <c r="I19" s="44"/>
      <c r="J19" s="44"/>
      <c r="K19" s="44"/>
      <c r="L19" s="44"/>
      <c r="M19" s="44"/>
      <c r="N19" s="44"/>
      <c r="O19" s="44"/>
      <c r="P19" s="44"/>
      <c r="Q19" s="44"/>
      <c r="R19" s="44"/>
      <c r="S19" s="44"/>
    </row>
    <row r="20" spans="1:22" s="95" customFormat="1" ht="39.75" customHeight="1">
      <c r="A20" s="151" t="s">
        <v>8</v>
      </c>
      <c r="B20" s="129" t="s">
        <v>9</v>
      </c>
      <c r="C20" s="128" t="s">
        <v>10</v>
      </c>
      <c r="D20" s="11"/>
      <c r="E20" s="11"/>
      <c r="F20" s="195"/>
      <c r="G20" s="11"/>
      <c r="H20" s="11"/>
      <c r="I20" s="44"/>
      <c r="J20" s="44"/>
      <c r="K20" s="44"/>
      <c r="L20" s="44"/>
      <c r="M20" s="44"/>
      <c r="N20" s="44"/>
      <c r="O20" s="44"/>
      <c r="P20" s="44"/>
      <c r="Q20" s="44"/>
      <c r="R20" s="44"/>
      <c r="S20" s="44"/>
    </row>
    <row r="21" spans="1:22" s="95" customFormat="1" ht="16.5" customHeight="1">
      <c r="A21" s="128">
        <v>1</v>
      </c>
      <c r="B21" s="129">
        <v>2</v>
      </c>
      <c r="C21" s="128">
        <v>3</v>
      </c>
      <c r="D21" s="11"/>
      <c r="E21" s="11"/>
      <c r="F21" s="195"/>
      <c r="G21" s="11"/>
      <c r="H21" s="11"/>
      <c r="I21" s="44"/>
      <c r="J21" s="44"/>
      <c r="K21" s="44"/>
      <c r="L21" s="44"/>
      <c r="M21" s="44"/>
      <c r="N21" s="44"/>
      <c r="O21" s="44"/>
      <c r="P21" s="44"/>
      <c r="Q21" s="44"/>
      <c r="R21" s="44"/>
      <c r="S21" s="44"/>
    </row>
    <row r="22" spans="1:22" s="95" customFormat="1" ht="39" customHeight="1">
      <c r="A22" s="152" t="s">
        <v>11</v>
      </c>
      <c r="B22" s="186" t="s">
        <v>12</v>
      </c>
      <c r="C22" s="196" t="s">
        <v>587</v>
      </c>
      <c r="D22" s="11"/>
      <c r="E22" s="11"/>
      <c r="F22" s="195"/>
      <c r="G22" s="11"/>
      <c r="H22" s="11"/>
      <c r="I22" s="44"/>
      <c r="J22" s="44"/>
      <c r="K22" s="44"/>
      <c r="L22" s="44"/>
      <c r="M22" s="44"/>
      <c r="N22" s="44"/>
      <c r="O22" s="44"/>
      <c r="P22" s="44"/>
      <c r="Q22" s="44"/>
      <c r="R22" s="44"/>
      <c r="S22" s="44"/>
    </row>
    <row r="23" spans="1:22" s="95" customFormat="1" ht="63.6" customHeight="1">
      <c r="A23" s="152" t="s">
        <v>13</v>
      </c>
      <c r="B23" s="155" t="s">
        <v>14</v>
      </c>
      <c r="C23" s="198" t="s">
        <v>599</v>
      </c>
      <c r="D23" s="11"/>
      <c r="E23" s="11"/>
      <c r="F23" s="195"/>
      <c r="G23" s="11"/>
      <c r="H23" s="11"/>
      <c r="I23" s="44"/>
      <c r="J23" s="44"/>
      <c r="K23" s="44"/>
      <c r="L23" s="44"/>
      <c r="M23" s="44"/>
      <c r="N23" s="44"/>
      <c r="O23" s="44"/>
      <c r="P23" s="44"/>
      <c r="Q23" s="44"/>
      <c r="R23" s="44"/>
      <c r="S23" s="44"/>
    </row>
    <row r="24" spans="1:22" s="184" customFormat="1" ht="58.5" customHeight="1">
      <c r="A24" s="187" t="s">
        <v>15</v>
      </c>
      <c r="B24" s="188" t="s">
        <v>16</v>
      </c>
      <c r="C24" s="197" t="s">
        <v>17</v>
      </c>
      <c r="D24" s="190"/>
      <c r="E24" s="190"/>
      <c r="F24" s="195"/>
      <c r="G24" s="190"/>
      <c r="H24" s="191"/>
      <c r="I24" s="191"/>
      <c r="J24" s="191"/>
      <c r="K24" s="191"/>
      <c r="L24" s="191"/>
      <c r="M24" s="191"/>
      <c r="N24" s="191"/>
      <c r="O24" s="191"/>
      <c r="P24" s="191"/>
      <c r="Q24" s="191"/>
      <c r="R24" s="191"/>
    </row>
    <row r="25" spans="1:22" s="184" customFormat="1" ht="42.75" customHeight="1">
      <c r="A25" s="187" t="s">
        <v>18</v>
      </c>
      <c r="B25" s="188" t="s">
        <v>19</v>
      </c>
      <c r="C25" s="189" t="s">
        <v>20</v>
      </c>
      <c r="D25" s="190"/>
      <c r="E25" s="190"/>
      <c r="F25" s="190"/>
      <c r="G25" s="190"/>
      <c r="H25" s="191"/>
      <c r="I25" s="191"/>
      <c r="J25" s="191"/>
      <c r="K25" s="191"/>
      <c r="L25" s="191"/>
      <c r="M25" s="191"/>
      <c r="N25" s="191"/>
      <c r="O25" s="191"/>
      <c r="P25" s="191"/>
      <c r="Q25" s="191"/>
      <c r="R25" s="191"/>
    </row>
    <row r="26" spans="1:22" s="184" customFormat="1" ht="51.75" customHeight="1">
      <c r="A26" s="187" t="s">
        <v>21</v>
      </c>
      <c r="B26" s="188" t="s">
        <v>22</v>
      </c>
      <c r="C26" s="189" t="s">
        <v>533</v>
      </c>
      <c r="D26" s="190"/>
      <c r="E26" s="190"/>
      <c r="F26" s="190"/>
      <c r="G26" s="190"/>
      <c r="H26" s="191"/>
      <c r="I26" s="191"/>
      <c r="J26" s="191"/>
      <c r="K26" s="191"/>
      <c r="L26" s="191"/>
      <c r="M26" s="191"/>
      <c r="N26" s="191"/>
      <c r="O26" s="191"/>
      <c r="P26" s="191"/>
      <c r="Q26" s="191"/>
      <c r="R26" s="191"/>
    </row>
    <row r="27" spans="1:22" s="184" customFormat="1" ht="42.75" customHeight="1">
      <c r="A27" s="187" t="s">
        <v>23</v>
      </c>
      <c r="B27" s="188" t="s">
        <v>24</v>
      </c>
      <c r="C27" s="189" t="s">
        <v>25</v>
      </c>
      <c r="D27" s="190"/>
      <c r="E27" s="190"/>
      <c r="F27" s="190"/>
      <c r="G27" s="190"/>
      <c r="H27" s="191"/>
      <c r="I27" s="191"/>
      <c r="J27" s="191"/>
      <c r="K27" s="191"/>
      <c r="L27" s="191"/>
      <c r="M27" s="191"/>
      <c r="N27" s="191"/>
      <c r="O27" s="191"/>
      <c r="P27" s="191"/>
      <c r="Q27" s="191"/>
      <c r="R27" s="191"/>
    </row>
    <row r="28" spans="1:22" s="184" customFormat="1" ht="51.75" customHeight="1">
      <c r="A28" s="187" t="s">
        <v>26</v>
      </c>
      <c r="B28" s="188" t="s">
        <v>27</v>
      </c>
      <c r="C28" s="189" t="s">
        <v>25</v>
      </c>
      <c r="D28" s="190"/>
      <c r="E28" s="190"/>
      <c r="F28" s="190"/>
      <c r="G28" s="190"/>
      <c r="H28" s="191"/>
      <c r="I28" s="191"/>
      <c r="J28" s="191"/>
      <c r="K28" s="191"/>
      <c r="L28" s="191"/>
      <c r="M28" s="191"/>
      <c r="N28" s="191"/>
      <c r="O28" s="191"/>
      <c r="P28" s="191"/>
      <c r="Q28" s="191"/>
      <c r="R28" s="191"/>
    </row>
    <row r="29" spans="1:22" s="184" customFormat="1" ht="51.75" customHeight="1">
      <c r="A29" s="187" t="s">
        <v>28</v>
      </c>
      <c r="B29" s="188" t="s">
        <v>29</v>
      </c>
      <c r="C29" s="189" t="s">
        <v>25</v>
      </c>
      <c r="D29" s="190"/>
      <c r="E29" s="190"/>
      <c r="F29" s="190"/>
      <c r="G29" s="190"/>
      <c r="H29" s="191"/>
      <c r="I29" s="191"/>
      <c r="J29" s="191"/>
      <c r="K29" s="191"/>
      <c r="L29" s="191"/>
      <c r="M29" s="191"/>
      <c r="N29" s="191"/>
      <c r="O29" s="191"/>
      <c r="P29" s="191"/>
      <c r="Q29" s="191"/>
      <c r="R29" s="191"/>
    </row>
    <row r="30" spans="1:22" s="184" customFormat="1" ht="51.75" customHeight="1">
      <c r="A30" s="187" t="s">
        <v>30</v>
      </c>
      <c r="B30" s="188" t="s">
        <v>31</v>
      </c>
      <c r="C30" s="189" t="s">
        <v>25</v>
      </c>
      <c r="D30" s="190"/>
      <c r="E30" s="190"/>
      <c r="F30" s="190"/>
      <c r="G30" s="190"/>
      <c r="H30" s="191"/>
      <c r="I30" s="191"/>
      <c r="J30" s="191"/>
      <c r="K30" s="191"/>
      <c r="L30" s="191"/>
      <c r="M30" s="191"/>
      <c r="N30" s="191"/>
      <c r="O30" s="191"/>
      <c r="P30" s="191"/>
      <c r="Q30" s="191"/>
      <c r="R30" s="191"/>
    </row>
    <row r="31" spans="1:22" s="184" customFormat="1" ht="51.75" customHeight="1">
      <c r="A31" s="187" t="s">
        <v>32</v>
      </c>
      <c r="B31" s="188" t="s">
        <v>33</v>
      </c>
      <c r="C31" s="189" t="s">
        <v>25</v>
      </c>
      <c r="D31" s="190"/>
      <c r="E31" s="190"/>
      <c r="F31" s="190"/>
      <c r="G31" s="190"/>
      <c r="H31" s="191"/>
      <c r="I31" s="191"/>
      <c r="J31" s="191"/>
      <c r="K31" s="191"/>
      <c r="L31" s="191"/>
      <c r="M31" s="191"/>
      <c r="N31" s="191"/>
      <c r="O31" s="191"/>
      <c r="P31" s="191"/>
      <c r="Q31" s="191"/>
      <c r="R31" s="191"/>
    </row>
    <row r="32" spans="1:22" s="184" customFormat="1" ht="101.25" customHeight="1">
      <c r="A32" s="187" t="s">
        <v>34</v>
      </c>
      <c r="B32" s="188" t="s">
        <v>35</v>
      </c>
      <c r="C32" s="189" t="s">
        <v>17</v>
      </c>
      <c r="D32" s="190"/>
      <c r="E32" s="190"/>
      <c r="F32" s="190"/>
      <c r="G32" s="190"/>
      <c r="H32" s="191"/>
      <c r="I32" s="191"/>
      <c r="J32" s="191"/>
      <c r="K32" s="191"/>
      <c r="L32" s="191"/>
      <c r="M32" s="191"/>
      <c r="N32" s="191"/>
      <c r="O32" s="191"/>
      <c r="P32" s="191"/>
      <c r="Q32" s="191"/>
      <c r="R32" s="191"/>
    </row>
    <row r="33" spans="1:3" ht="111" customHeight="1">
      <c r="A33" s="152" t="s">
        <v>36</v>
      </c>
      <c r="B33" s="156" t="s">
        <v>37</v>
      </c>
      <c r="C33" s="189" t="s">
        <v>17</v>
      </c>
    </row>
    <row r="34" spans="1:3" ht="58.5" customHeight="1">
      <c r="A34" s="152" t="s">
        <v>38</v>
      </c>
      <c r="B34" s="156" t="s">
        <v>39</v>
      </c>
      <c r="C34" s="151" t="s">
        <v>40</v>
      </c>
    </row>
    <row r="35" spans="1:3" ht="51.75" customHeight="1">
      <c r="A35" s="152" t="s">
        <v>41</v>
      </c>
      <c r="B35" s="156" t="s">
        <v>42</v>
      </c>
      <c r="C35" s="151" t="s">
        <v>25</v>
      </c>
    </row>
    <row r="36" spans="1:3" ht="43.5" customHeight="1">
      <c r="A36" s="152" t="s">
        <v>43</v>
      </c>
      <c r="B36" s="156" t="s">
        <v>44</v>
      </c>
      <c r="C36" s="151" t="s">
        <v>45</v>
      </c>
    </row>
    <row r="37" spans="1:3" ht="43.5" customHeight="1">
      <c r="A37" s="152" t="s">
        <v>46</v>
      </c>
      <c r="B37" s="156" t="s">
        <v>47</v>
      </c>
      <c r="C37" s="151" t="s">
        <v>25</v>
      </c>
    </row>
    <row r="38" spans="1:3" ht="31.5">
      <c r="A38" s="152" t="s">
        <v>48</v>
      </c>
      <c r="B38" s="156" t="s">
        <v>49</v>
      </c>
      <c r="C38" s="204" t="s">
        <v>602</v>
      </c>
    </row>
    <row r="39" spans="1:3" ht="105.75" customHeight="1">
      <c r="A39" s="152" t="s">
        <v>50</v>
      </c>
      <c r="B39" s="156" t="s">
        <v>51</v>
      </c>
      <c r="C39" s="151" t="s">
        <v>52</v>
      </c>
    </row>
    <row r="40" spans="1:3" ht="83.25" customHeight="1">
      <c r="A40" s="152" t="s">
        <v>53</v>
      </c>
      <c r="B40" s="156" t="s">
        <v>54</v>
      </c>
      <c r="C40" s="189" t="s">
        <v>17</v>
      </c>
    </row>
    <row r="41" spans="1:3" ht="186" customHeight="1">
      <c r="A41" s="152" t="s">
        <v>55</v>
      </c>
      <c r="B41" s="156" t="s">
        <v>56</v>
      </c>
      <c r="C41" s="189" t="s">
        <v>17</v>
      </c>
    </row>
    <row r="42" spans="1:3" ht="111" customHeight="1">
      <c r="A42" s="152" t="s">
        <v>57</v>
      </c>
      <c r="B42" s="156" t="s">
        <v>58</v>
      </c>
      <c r="C42" s="151" t="s">
        <v>17</v>
      </c>
    </row>
    <row r="43" spans="1:3" ht="120" customHeight="1">
      <c r="A43" s="152" t="s">
        <v>59</v>
      </c>
      <c r="B43" s="156" t="s">
        <v>60</v>
      </c>
      <c r="C43" s="151" t="s">
        <v>61</v>
      </c>
    </row>
    <row r="44" spans="1:3" ht="101.25" customHeight="1">
      <c r="A44" s="152" t="s">
        <v>62</v>
      </c>
      <c r="B44" s="156" t="s">
        <v>63</v>
      </c>
      <c r="C44" s="151" t="s">
        <v>61</v>
      </c>
    </row>
    <row r="45" spans="1:3" ht="75.75" customHeight="1">
      <c r="A45" s="152" t="s">
        <v>64</v>
      </c>
      <c r="B45" s="156" t="s">
        <v>65</v>
      </c>
      <c r="C45" s="204" t="s">
        <v>588</v>
      </c>
    </row>
    <row r="46" spans="1:3" ht="71.25" customHeight="1">
      <c r="A46" s="152" t="s">
        <v>66</v>
      </c>
      <c r="B46" s="156" t="s">
        <v>67</v>
      </c>
      <c r="C46" s="204" t="s">
        <v>588</v>
      </c>
    </row>
  </sheetData>
  <mergeCells count="9">
    <mergeCell ref="A13:C13"/>
    <mergeCell ref="A15:C15"/>
    <mergeCell ref="A16:C16"/>
    <mergeCell ref="A18:C18"/>
    <mergeCell ref="A5:C5"/>
    <mergeCell ref="A7:C7"/>
    <mergeCell ref="A9:C9"/>
    <mergeCell ref="A10:C10"/>
    <mergeCell ref="A12:C12"/>
  </mergeCells>
  <printOptions gridLines="1"/>
  <pageMargins left="0.70833333333333304" right="0.70833333333333304" top="0.74791666666666701" bottom="0.74791666666666701" header="0.51180555555555496" footer="0.51180555555555496"/>
  <pageSetup paperSize="8" scale="43"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LT77"/>
  <sheetViews>
    <sheetView topLeftCell="A22" zoomScale="75" zoomScaleNormal="75" workbookViewId="0">
      <selection activeCell="AD64" sqref="AC64:AD64"/>
    </sheetView>
  </sheetViews>
  <sheetFormatPr defaultColWidth="9" defaultRowHeight="15.75"/>
  <cols>
    <col min="1" max="1" width="9.140625" style="2" customWidth="1"/>
    <col min="2" max="2" width="57.85546875" style="2" customWidth="1"/>
    <col min="3" max="3" width="13" style="2" customWidth="1"/>
    <col min="4" max="4" width="17.85546875" style="2" customWidth="1"/>
    <col min="5" max="5" width="20.42578125" style="2" customWidth="1"/>
    <col min="6" max="6" width="18.7109375" style="2" customWidth="1"/>
    <col min="7" max="7" width="12.85546875" style="2" customWidth="1"/>
    <col min="8" max="8" width="10.140625" style="2" customWidth="1"/>
    <col min="9" max="9" width="5.42578125" style="2" customWidth="1"/>
    <col min="10" max="10" width="8.140625" style="2" customWidth="1"/>
    <col min="11" max="11" width="5.28515625" style="2" customWidth="1"/>
    <col min="12" max="12" width="6.7109375" style="2" customWidth="1"/>
    <col min="13" max="13" width="5.28515625" style="2" customWidth="1"/>
    <col min="14" max="14" width="8.5703125" style="2" customWidth="1"/>
    <col min="15" max="15" width="6.140625" style="2" customWidth="1"/>
    <col min="16" max="16" width="8.28515625" style="2" customWidth="1"/>
    <col min="17" max="17" width="6.140625" style="2" customWidth="1"/>
    <col min="18" max="18" width="8.28515625" style="2" customWidth="1"/>
    <col min="19" max="19" width="6.140625" style="2" customWidth="1"/>
    <col min="20" max="20" width="18.140625" style="2" customWidth="1"/>
    <col min="21" max="21" width="15.42578125" style="2" customWidth="1"/>
    <col min="22" max="1008" width="9.140625" style="2" customWidth="1"/>
    <col min="1009" max="1025" width="11.5703125"/>
  </cols>
  <sheetData>
    <row r="1" spans="1:21" ht="18.75">
      <c r="U1" s="3" t="s">
        <v>0</v>
      </c>
    </row>
    <row r="2" spans="1:21" ht="18.75">
      <c r="U2" s="4" t="s">
        <v>1</v>
      </c>
    </row>
    <row r="3" spans="1:21" ht="18.75">
      <c r="U3" s="4" t="s">
        <v>2</v>
      </c>
    </row>
    <row r="4" spans="1:21" ht="18.75" customHeight="1">
      <c r="A4" s="234" t="str">
        <f>'6.1. Паспорт сетевой график'!A5:L5</f>
        <v>Год раскрытия информации: _____2025___ год</v>
      </c>
      <c r="B4" s="234"/>
      <c r="C4" s="234"/>
      <c r="D4" s="234"/>
      <c r="E4" s="234"/>
      <c r="F4" s="234"/>
      <c r="G4" s="234"/>
      <c r="H4" s="234"/>
      <c r="I4" s="234"/>
      <c r="J4" s="234"/>
      <c r="K4" s="234"/>
      <c r="L4" s="234"/>
      <c r="M4" s="234"/>
      <c r="N4" s="234"/>
      <c r="O4" s="234"/>
      <c r="P4" s="234"/>
      <c r="Q4" s="234"/>
      <c r="R4" s="234"/>
      <c r="S4" s="234"/>
      <c r="T4" s="234"/>
      <c r="U4" s="234"/>
    </row>
    <row r="5" spans="1:21" ht="18.75">
      <c r="U5" s="4"/>
    </row>
    <row r="6" spans="1:21" ht="18.75">
      <c r="A6" s="235" t="s">
        <v>3</v>
      </c>
      <c r="B6" s="235"/>
      <c r="C6" s="235"/>
      <c r="D6" s="235"/>
      <c r="E6" s="235"/>
      <c r="F6" s="235"/>
      <c r="G6" s="235"/>
      <c r="H6" s="235"/>
      <c r="I6" s="235"/>
      <c r="J6" s="235"/>
      <c r="K6" s="235"/>
      <c r="L6" s="235"/>
      <c r="M6" s="235"/>
      <c r="N6" s="235"/>
      <c r="O6" s="235"/>
      <c r="P6" s="235"/>
      <c r="Q6" s="235"/>
      <c r="R6" s="235"/>
      <c r="S6" s="235"/>
      <c r="T6" s="235"/>
      <c r="U6" s="235"/>
    </row>
    <row r="7" spans="1:21" ht="18.75">
      <c r="A7" s="9"/>
      <c r="B7" s="9"/>
      <c r="C7" s="9"/>
      <c r="D7" s="9"/>
      <c r="E7" s="9"/>
      <c r="F7" s="9"/>
      <c r="G7" s="9"/>
      <c r="H7" s="9"/>
      <c r="I7" s="9"/>
      <c r="J7" s="66"/>
      <c r="K7" s="66"/>
      <c r="L7" s="66"/>
      <c r="M7" s="66"/>
      <c r="N7" s="66"/>
      <c r="O7" s="66"/>
      <c r="P7" s="66"/>
      <c r="Q7" s="66"/>
      <c r="R7" s="66"/>
      <c r="S7" s="66"/>
      <c r="T7" s="66"/>
      <c r="U7" s="66"/>
    </row>
    <row r="8" spans="1:21">
      <c r="A8" s="236" t="str">
        <f>'6.1. Паспорт сетевой график'!A9:L9</f>
        <v>Общество с ограниченной ответственностью "СК "ТЕСЛА"</v>
      </c>
      <c r="B8" s="236"/>
      <c r="C8" s="236"/>
      <c r="D8" s="236"/>
      <c r="E8" s="236"/>
      <c r="F8" s="236"/>
      <c r="G8" s="236"/>
      <c r="H8" s="236"/>
      <c r="I8" s="236"/>
      <c r="J8" s="236"/>
      <c r="K8" s="236"/>
      <c r="L8" s="236"/>
      <c r="M8" s="236"/>
      <c r="N8" s="236"/>
      <c r="O8" s="236"/>
      <c r="P8" s="236"/>
      <c r="Q8" s="236"/>
      <c r="R8" s="236"/>
      <c r="S8" s="236"/>
      <c r="T8" s="236"/>
      <c r="U8" s="236"/>
    </row>
    <row r="9" spans="1:21" ht="18.75" customHeight="1">
      <c r="A9" s="231" t="s">
        <v>4</v>
      </c>
      <c r="B9" s="231"/>
      <c r="C9" s="231"/>
      <c r="D9" s="231"/>
      <c r="E9" s="231"/>
      <c r="F9" s="231"/>
      <c r="G9" s="231"/>
      <c r="H9" s="231"/>
      <c r="I9" s="231"/>
      <c r="J9" s="231"/>
      <c r="K9" s="231"/>
      <c r="L9" s="231"/>
      <c r="M9" s="231"/>
      <c r="N9" s="231"/>
      <c r="O9" s="231"/>
      <c r="P9" s="231"/>
      <c r="Q9" s="231"/>
      <c r="R9" s="231"/>
      <c r="S9" s="231"/>
      <c r="T9" s="231"/>
      <c r="U9" s="231"/>
    </row>
    <row r="10" spans="1:21" ht="18.75">
      <c r="A10" s="9"/>
      <c r="B10" s="9"/>
      <c r="C10" s="9"/>
      <c r="D10" s="9"/>
      <c r="E10" s="9"/>
      <c r="F10" s="9"/>
      <c r="G10" s="9"/>
      <c r="H10" s="9"/>
      <c r="I10" s="9"/>
      <c r="J10" s="66"/>
      <c r="K10" s="66"/>
      <c r="L10" s="66"/>
      <c r="M10" s="66"/>
      <c r="N10" s="66"/>
      <c r="O10" s="66"/>
      <c r="P10" s="66"/>
      <c r="Q10" s="66"/>
      <c r="R10" s="66"/>
      <c r="S10" s="66"/>
      <c r="T10" s="66"/>
      <c r="U10" s="66"/>
    </row>
    <row r="11" spans="1:21">
      <c r="A11" s="236" t="s">
        <v>586</v>
      </c>
      <c r="B11" s="236"/>
      <c r="C11" s="236"/>
      <c r="D11" s="236"/>
      <c r="E11" s="236"/>
      <c r="F11" s="236"/>
      <c r="G11" s="236"/>
      <c r="H11" s="236"/>
      <c r="I11" s="236"/>
      <c r="J11" s="236"/>
      <c r="K11" s="236"/>
      <c r="L11" s="236"/>
      <c r="M11" s="236"/>
      <c r="N11" s="236"/>
      <c r="O11" s="236"/>
      <c r="P11" s="236"/>
      <c r="Q11" s="236"/>
      <c r="R11" s="236"/>
      <c r="S11" s="236"/>
      <c r="T11" s="236"/>
      <c r="U11" s="236"/>
    </row>
    <row r="12" spans="1:21">
      <c r="A12" s="231" t="s">
        <v>68</v>
      </c>
      <c r="B12" s="231"/>
      <c r="C12" s="231"/>
      <c r="D12" s="231"/>
      <c r="E12" s="231"/>
      <c r="F12" s="231"/>
      <c r="G12" s="231"/>
      <c r="H12" s="231"/>
      <c r="I12" s="231"/>
      <c r="J12" s="231"/>
      <c r="K12" s="231"/>
      <c r="L12" s="231"/>
      <c r="M12" s="231"/>
      <c r="N12" s="231"/>
      <c r="O12" s="231"/>
      <c r="P12" s="231"/>
      <c r="Q12" s="231"/>
      <c r="R12" s="231"/>
      <c r="S12" s="231"/>
      <c r="T12" s="231"/>
      <c r="U12" s="231"/>
    </row>
    <row r="13" spans="1:21" ht="16.5" customHeight="1">
      <c r="A13" s="12"/>
      <c r="B13" s="12"/>
      <c r="C13" s="12"/>
      <c r="D13" s="12"/>
      <c r="E13" s="12"/>
      <c r="F13" s="12"/>
      <c r="G13" s="12"/>
      <c r="H13" s="12"/>
      <c r="I13" s="12"/>
      <c r="J13" s="67"/>
      <c r="K13" s="67"/>
      <c r="L13" s="67"/>
      <c r="M13" s="67"/>
      <c r="N13" s="67"/>
      <c r="O13" s="67"/>
      <c r="P13" s="67"/>
      <c r="Q13" s="67"/>
      <c r="R13" s="67"/>
      <c r="S13" s="67"/>
      <c r="T13" s="67"/>
      <c r="U13" s="67"/>
    </row>
    <row r="14" spans="1:21" ht="31.5" customHeight="1">
      <c r="A14" s="253" t="str">
        <f>'6.1. Паспорт сетевой график'!A15:L15</f>
        <v>Реконструкция трансформаторной подстанции ГПП 110/10/6, расположенной по адресу: Ростовская область, г. Донецк, пр.Ленина,30</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c r="A15" s="231" t="s">
        <v>69</v>
      </c>
      <c r="B15" s="231"/>
      <c r="C15" s="231"/>
      <c r="D15" s="231"/>
      <c r="E15" s="231"/>
      <c r="F15" s="231"/>
      <c r="G15" s="231"/>
      <c r="H15" s="231"/>
      <c r="I15" s="231"/>
      <c r="J15" s="231"/>
      <c r="K15" s="231"/>
      <c r="L15" s="231"/>
      <c r="M15" s="231"/>
      <c r="N15" s="231"/>
      <c r="O15" s="231"/>
      <c r="P15" s="231"/>
      <c r="Q15" s="231"/>
      <c r="R15" s="231"/>
      <c r="S15" s="231"/>
      <c r="T15" s="231"/>
      <c r="U15" s="231"/>
    </row>
    <row r="16" spans="1:21">
      <c r="A16" s="288"/>
      <c r="B16" s="288"/>
      <c r="C16" s="288"/>
      <c r="D16" s="288"/>
      <c r="E16" s="288"/>
      <c r="F16" s="288"/>
      <c r="G16" s="288"/>
      <c r="H16" s="288"/>
      <c r="I16" s="288"/>
      <c r="J16" s="288"/>
      <c r="K16" s="288"/>
      <c r="L16" s="288"/>
      <c r="M16" s="288"/>
      <c r="N16" s="288"/>
      <c r="O16" s="288"/>
      <c r="P16" s="288"/>
      <c r="Q16" s="288"/>
      <c r="R16" s="288"/>
      <c r="S16" s="288"/>
      <c r="T16" s="288"/>
      <c r="U16" s="288"/>
    </row>
    <row r="18" spans="1:24">
      <c r="A18" s="289" t="s">
        <v>347</v>
      </c>
      <c r="B18" s="289"/>
      <c r="C18" s="289"/>
      <c r="D18" s="289"/>
      <c r="E18" s="289"/>
      <c r="F18" s="289"/>
      <c r="G18" s="289"/>
      <c r="H18" s="289"/>
      <c r="I18" s="289"/>
      <c r="J18" s="289"/>
      <c r="K18" s="289"/>
      <c r="L18" s="289"/>
      <c r="M18" s="289"/>
      <c r="N18" s="289"/>
      <c r="O18" s="289"/>
      <c r="P18" s="289"/>
      <c r="Q18" s="289"/>
      <c r="R18" s="289"/>
      <c r="S18" s="289"/>
      <c r="T18" s="289"/>
      <c r="U18" s="289"/>
    </row>
    <row r="20" spans="1:24" ht="33" customHeight="1">
      <c r="A20" s="286" t="s">
        <v>348</v>
      </c>
      <c r="B20" s="286" t="s">
        <v>349</v>
      </c>
      <c r="C20" s="286" t="s">
        <v>350</v>
      </c>
      <c r="D20" s="286"/>
      <c r="E20" s="284" t="s">
        <v>351</v>
      </c>
      <c r="F20" s="284"/>
      <c r="G20" s="286" t="s">
        <v>352</v>
      </c>
      <c r="H20" s="290" t="s">
        <v>590</v>
      </c>
      <c r="I20" s="290"/>
      <c r="J20" s="290"/>
      <c r="K20" s="290"/>
      <c r="L20" s="290" t="s">
        <v>591</v>
      </c>
      <c r="M20" s="290"/>
      <c r="N20" s="290"/>
      <c r="O20" s="290"/>
      <c r="P20" s="290" t="s">
        <v>592</v>
      </c>
      <c r="Q20" s="290"/>
      <c r="R20" s="290"/>
      <c r="S20" s="290"/>
      <c r="T20" s="291" t="s">
        <v>353</v>
      </c>
      <c r="U20" s="291"/>
      <c r="V20" s="69"/>
      <c r="W20" s="69"/>
      <c r="X20" s="69"/>
    </row>
    <row r="21" spans="1:24" ht="99.75" customHeight="1">
      <c r="A21" s="286"/>
      <c r="B21" s="286"/>
      <c r="C21" s="286"/>
      <c r="D21" s="286"/>
      <c r="E21" s="284"/>
      <c r="F21" s="284"/>
      <c r="G21" s="286"/>
      <c r="H21" s="286" t="s">
        <v>287</v>
      </c>
      <c r="I21" s="286"/>
      <c r="J21" s="286" t="s">
        <v>354</v>
      </c>
      <c r="K21" s="286"/>
      <c r="L21" s="286" t="s">
        <v>287</v>
      </c>
      <c r="M21" s="286"/>
      <c r="N21" s="286" t="s">
        <v>354</v>
      </c>
      <c r="O21" s="286"/>
      <c r="P21" s="286" t="s">
        <v>287</v>
      </c>
      <c r="Q21" s="286"/>
      <c r="R21" s="286" t="s">
        <v>354</v>
      </c>
      <c r="S21" s="286"/>
      <c r="T21" s="291"/>
      <c r="U21" s="291"/>
    </row>
    <row r="22" spans="1:24" ht="89.25" customHeight="1">
      <c r="A22" s="286"/>
      <c r="B22" s="286"/>
      <c r="C22" s="51" t="s">
        <v>287</v>
      </c>
      <c r="D22" s="51" t="s">
        <v>355</v>
      </c>
      <c r="E22" s="52" t="s">
        <v>356</v>
      </c>
      <c r="F22" s="52" t="s">
        <v>357</v>
      </c>
      <c r="G22" s="286"/>
      <c r="H22" s="203" t="s">
        <v>358</v>
      </c>
      <c r="I22" s="203" t="s">
        <v>359</v>
      </c>
      <c r="J22" s="203" t="s">
        <v>358</v>
      </c>
      <c r="K22" s="203" t="s">
        <v>359</v>
      </c>
      <c r="L22" s="203" t="s">
        <v>358</v>
      </c>
      <c r="M22" s="203" t="s">
        <v>359</v>
      </c>
      <c r="N22" s="203" t="s">
        <v>358</v>
      </c>
      <c r="O22" s="203" t="s">
        <v>359</v>
      </c>
      <c r="P22" s="203" t="s">
        <v>358</v>
      </c>
      <c r="Q22" s="203" t="s">
        <v>359</v>
      </c>
      <c r="R22" s="203" t="s">
        <v>358</v>
      </c>
      <c r="S22" s="203" t="s">
        <v>359</v>
      </c>
      <c r="T22" s="51" t="s">
        <v>360</v>
      </c>
      <c r="U22" s="51" t="s">
        <v>355</v>
      </c>
    </row>
    <row r="23" spans="1:24" ht="19.5" customHeight="1">
      <c r="A23" s="50">
        <v>1</v>
      </c>
      <c r="B23" s="50">
        <v>2</v>
      </c>
      <c r="C23" s="202">
        <v>3</v>
      </c>
      <c r="D23" s="202">
        <v>4</v>
      </c>
      <c r="E23" s="202">
        <v>5</v>
      </c>
      <c r="F23" s="202">
        <v>6</v>
      </c>
      <c r="G23" s="202">
        <v>7</v>
      </c>
      <c r="H23" s="202">
        <v>8</v>
      </c>
      <c r="I23" s="202">
        <v>9</v>
      </c>
      <c r="J23" s="202">
        <v>10</v>
      </c>
      <c r="K23" s="202">
        <v>11</v>
      </c>
      <c r="L23" s="202">
        <v>12</v>
      </c>
      <c r="M23" s="202">
        <v>13</v>
      </c>
      <c r="N23" s="202">
        <v>14</v>
      </c>
      <c r="O23" s="202">
        <v>15</v>
      </c>
      <c r="P23" s="202">
        <v>16</v>
      </c>
      <c r="Q23" s="202">
        <v>17</v>
      </c>
      <c r="R23" s="202">
        <v>18</v>
      </c>
      <c r="S23" s="202">
        <v>19</v>
      </c>
      <c r="T23" s="202">
        <v>36</v>
      </c>
      <c r="U23" s="202">
        <v>37</v>
      </c>
    </row>
    <row r="24" spans="1:24" ht="47.25" customHeight="1">
      <c r="A24" s="53">
        <v>1</v>
      </c>
      <c r="B24" s="54" t="s">
        <v>361</v>
      </c>
      <c r="C24" s="210">
        <f>(19.02607+283.27949)*1.2</f>
        <v>362.76667200000003</v>
      </c>
      <c r="D24" s="211" t="s">
        <v>111</v>
      </c>
      <c r="E24" s="212">
        <v>0</v>
      </c>
      <c r="F24" s="211" t="s">
        <v>111</v>
      </c>
      <c r="G24" s="212">
        <v>0</v>
      </c>
      <c r="H24" s="210">
        <f>C24</f>
        <v>362.76667200000003</v>
      </c>
      <c r="I24" s="211" t="s">
        <v>111</v>
      </c>
      <c r="J24" s="211" t="s">
        <v>111</v>
      </c>
      <c r="K24" s="211" t="s">
        <v>111</v>
      </c>
      <c r="L24" s="212">
        <v>0</v>
      </c>
      <c r="M24" s="211" t="s">
        <v>111</v>
      </c>
      <c r="N24" s="212">
        <v>0</v>
      </c>
      <c r="O24" s="211" t="s">
        <v>111</v>
      </c>
      <c r="P24" s="211">
        <v>0</v>
      </c>
      <c r="Q24" s="211" t="s">
        <v>111</v>
      </c>
      <c r="R24" s="211" t="s">
        <v>111</v>
      </c>
      <c r="S24" s="211" t="s">
        <v>111</v>
      </c>
      <c r="T24" s="210">
        <f>C24</f>
        <v>362.76667200000003</v>
      </c>
      <c r="U24" s="211" t="s">
        <v>111</v>
      </c>
    </row>
    <row r="25" spans="1:24" ht="24" customHeight="1">
      <c r="A25" s="57" t="s">
        <v>362</v>
      </c>
      <c r="B25" s="58" t="s">
        <v>363</v>
      </c>
      <c r="C25" s="211">
        <v>0</v>
      </c>
      <c r="D25" s="211" t="s">
        <v>111</v>
      </c>
      <c r="E25" s="211">
        <v>0</v>
      </c>
      <c r="F25" s="211" t="s">
        <v>111</v>
      </c>
      <c r="G25" s="211">
        <v>0</v>
      </c>
      <c r="H25" s="211">
        <v>0</v>
      </c>
      <c r="I25" s="211" t="s">
        <v>111</v>
      </c>
      <c r="J25" s="211" t="s">
        <v>111</v>
      </c>
      <c r="K25" s="211" t="s">
        <v>111</v>
      </c>
      <c r="L25" s="211">
        <v>0</v>
      </c>
      <c r="M25" s="211" t="s">
        <v>111</v>
      </c>
      <c r="N25" s="211">
        <v>0</v>
      </c>
      <c r="O25" s="211" t="s">
        <v>111</v>
      </c>
      <c r="P25" s="211">
        <v>0</v>
      </c>
      <c r="Q25" s="211" t="s">
        <v>111</v>
      </c>
      <c r="R25" s="211" t="s">
        <v>111</v>
      </c>
      <c r="S25" s="211" t="s">
        <v>111</v>
      </c>
      <c r="T25" s="211">
        <v>0</v>
      </c>
      <c r="U25" s="211" t="s">
        <v>111</v>
      </c>
    </row>
    <row r="26" spans="1:24">
      <c r="A26" s="57" t="s">
        <v>364</v>
      </c>
      <c r="B26" s="58" t="s">
        <v>365</v>
      </c>
      <c r="C26" s="211">
        <v>0</v>
      </c>
      <c r="D26" s="211" t="s">
        <v>111</v>
      </c>
      <c r="E26" s="211">
        <v>0</v>
      </c>
      <c r="F26" s="211" t="s">
        <v>111</v>
      </c>
      <c r="G26" s="211">
        <v>0</v>
      </c>
      <c r="H26" s="211">
        <v>0</v>
      </c>
      <c r="I26" s="211" t="s">
        <v>111</v>
      </c>
      <c r="J26" s="211" t="s">
        <v>111</v>
      </c>
      <c r="K26" s="211" t="s">
        <v>111</v>
      </c>
      <c r="L26" s="211">
        <v>0</v>
      </c>
      <c r="M26" s="211" t="s">
        <v>111</v>
      </c>
      <c r="N26" s="211">
        <v>0</v>
      </c>
      <c r="O26" s="211" t="s">
        <v>111</v>
      </c>
      <c r="P26" s="211">
        <v>0</v>
      </c>
      <c r="Q26" s="211" t="s">
        <v>111</v>
      </c>
      <c r="R26" s="211" t="s">
        <v>111</v>
      </c>
      <c r="S26" s="211" t="s">
        <v>111</v>
      </c>
      <c r="T26" s="211">
        <v>0</v>
      </c>
      <c r="U26" s="211" t="s">
        <v>111</v>
      </c>
    </row>
    <row r="27" spans="1:24" ht="31.5">
      <c r="A27" s="57" t="s">
        <v>366</v>
      </c>
      <c r="B27" s="58" t="s">
        <v>367</v>
      </c>
      <c r="C27" s="210">
        <f>C24</f>
        <v>362.76667200000003</v>
      </c>
      <c r="D27" s="211" t="s">
        <v>111</v>
      </c>
      <c r="E27" s="211">
        <v>0</v>
      </c>
      <c r="F27" s="211" t="s">
        <v>111</v>
      </c>
      <c r="G27" s="211">
        <v>0</v>
      </c>
      <c r="H27" s="210">
        <f>C27</f>
        <v>362.76667200000003</v>
      </c>
      <c r="I27" s="211" t="s">
        <v>111</v>
      </c>
      <c r="J27" s="211" t="s">
        <v>111</v>
      </c>
      <c r="K27" s="211" t="s">
        <v>111</v>
      </c>
      <c r="L27" s="211">
        <v>0</v>
      </c>
      <c r="M27" s="211" t="s">
        <v>111</v>
      </c>
      <c r="N27" s="211">
        <v>0</v>
      </c>
      <c r="O27" s="211" t="s">
        <v>111</v>
      </c>
      <c r="P27" s="211">
        <v>0</v>
      </c>
      <c r="Q27" s="211" t="s">
        <v>111</v>
      </c>
      <c r="R27" s="211" t="s">
        <v>111</v>
      </c>
      <c r="S27" s="211" t="s">
        <v>111</v>
      </c>
      <c r="T27" s="210">
        <f>C27</f>
        <v>362.76667200000003</v>
      </c>
      <c r="U27" s="211" t="s">
        <v>111</v>
      </c>
    </row>
    <row r="28" spans="1:24">
      <c r="A28" s="57" t="s">
        <v>368</v>
      </c>
      <c r="B28" s="58" t="s">
        <v>369</v>
      </c>
      <c r="C28" s="211">
        <v>0</v>
      </c>
      <c r="D28" s="211" t="s">
        <v>111</v>
      </c>
      <c r="E28" s="211">
        <v>0</v>
      </c>
      <c r="F28" s="211" t="s">
        <v>111</v>
      </c>
      <c r="G28" s="211">
        <v>0</v>
      </c>
      <c r="H28" s="211">
        <v>0</v>
      </c>
      <c r="I28" s="211" t="s">
        <v>111</v>
      </c>
      <c r="J28" s="211" t="s">
        <v>111</v>
      </c>
      <c r="K28" s="211" t="s">
        <v>111</v>
      </c>
      <c r="L28" s="211">
        <v>0</v>
      </c>
      <c r="M28" s="211" t="s">
        <v>111</v>
      </c>
      <c r="N28" s="211">
        <v>0</v>
      </c>
      <c r="O28" s="211" t="s">
        <v>111</v>
      </c>
      <c r="P28" s="211">
        <v>0</v>
      </c>
      <c r="Q28" s="211" t="s">
        <v>111</v>
      </c>
      <c r="R28" s="211" t="s">
        <v>111</v>
      </c>
      <c r="S28" s="211" t="s">
        <v>111</v>
      </c>
      <c r="T28" s="211">
        <v>0</v>
      </c>
      <c r="U28" s="211" t="s">
        <v>111</v>
      </c>
    </row>
    <row r="29" spans="1:24">
      <c r="A29" s="57" t="s">
        <v>370</v>
      </c>
      <c r="B29" s="59" t="s">
        <v>371</v>
      </c>
      <c r="C29" s="211">
        <v>0</v>
      </c>
      <c r="D29" s="211" t="s">
        <v>111</v>
      </c>
      <c r="E29" s="211">
        <v>0</v>
      </c>
      <c r="F29" s="211" t="s">
        <v>111</v>
      </c>
      <c r="G29" s="211">
        <v>0</v>
      </c>
      <c r="H29" s="211">
        <v>0</v>
      </c>
      <c r="I29" s="211" t="s">
        <v>111</v>
      </c>
      <c r="J29" s="211" t="s">
        <v>111</v>
      </c>
      <c r="K29" s="211" t="s">
        <v>111</v>
      </c>
      <c r="L29" s="211">
        <v>0</v>
      </c>
      <c r="M29" s="211" t="s">
        <v>111</v>
      </c>
      <c r="N29" s="211">
        <v>0</v>
      </c>
      <c r="O29" s="211" t="s">
        <v>111</v>
      </c>
      <c r="P29" s="211">
        <v>0</v>
      </c>
      <c r="Q29" s="211" t="s">
        <v>111</v>
      </c>
      <c r="R29" s="211" t="s">
        <v>111</v>
      </c>
      <c r="S29" s="211" t="s">
        <v>111</v>
      </c>
      <c r="T29" s="211">
        <v>0</v>
      </c>
      <c r="U29" s="211" t="s">
        <v>111</v>
      </c>
    </row>
    <row r="30" spans="1:24" ht="47.25">
      <c r="A30" s="53" t="s">
        <v>13</v>
      </c>
      <c r="B30" s="54" t="s">
        <v>372</v>
      </c>
      <c r="C30" s="210">
        <f>C31+C32</f>
        <v>302.30556000000001</v>
      </c>
      <c r="D30" s="211" t="s">
        <v>111</v>
      </c>
      <c r="E30" s="211">
        <v>0</v>
      </c>
      <c r="F30" s="211" t="s">
        <v>111</v>
      </c>
      <c r="G30" s="211">
        <v>0</v>
      </c>
      <c r="H30" s="210">
        <f>H31+H32</f>
        <v>302.30556000000001</v>
      </c>
      <c r="I30" s="211" t="s">
        <v>111</v>
      </c>
      <c r="J30" s="211" t="s">
        <v>111</v>
      </c>
      <c r="K30" s="211" t="s">
        <v>111</v>
      </c>
      <c r="L30" s="211">
        <v>0</v>
      </c>
      <c r="M30" s="211" t="s">
        <v>111</v>
      </c>
      <c r="N30" s="211">
        <v>0</v>
      </c>
      <c r="O30" s="211" t="s">
        <v>111</v>
      </c>
      <c r="P30" s="211">
        <v>0</v>
      </c>
      <c r="Q30" s="211" t="s">
        <v>111</v>
      </c>
      <c r="R30" s="211" t="s">
        <v>111</v>
      </c>
      <c r="S30" s="211" t="s">
        <v>111</v>
      </c>
      <c r="T30" s="210">
        <f>T31+T32</f>
        <v>302.30556000000001</v>
      </c>
      <c r="U30" s="211" t="s">
        <v>111</v>
      </c>
    </row>
    <row r="31" spans="1:24">
      <c r="A31" s="53" t="s">
        <v>373</v>
      </c>
      <c r="B31" s="58" t="s">
        <v>374</v>
      </c>
      <c r="C31" s="210">
        <f>19.02607</f>
        <v>19.026070000000001</v>
      </c>
      <c r="D31" s="211" t="s">
        <v>111</v>
      </c>
      <c r="E31" s="211">
        <v>0</v>
      </c>
      <c r="F31" s="211" t="s">
        <v>111</v>
      </c>
      <c r="G31" s="211">
        <v>0</v>
      </c>
      <c r="H31" s="210">
        <f>C31</f>
        <v>19.026070000000001</v>
      </c>
      <c r="I31" s="211" t="s">
        <v>111</v>
      </c>
      <c r="J31" s="211" t="s">
        <v>111</v>
      </c>
      <c r="K31" s="211" t="s">
        <v>111</v>
      </c>
      <c r="L31" s="211">
        <v>0</v>
      </c>
      <c r="M31" s="211" t="s">
        <v>111</v>
      </c>
      <c r="N31" s="211">
        <v>0</v>
      </c>
      <c r="O31" s="211" t="s">
        <v>111</v>
      </c>
      <c r="P31" s="211">
        <v>0</v>
      </c>
      <c r="Q31" s="211">
        <v>2</v>
      </c>
      <c r="R31" s="211" t="s">
        <v>111</v>
      </c>
      <c r="S31" s="211" t="s">
        <v>111</v>
      </c>
      <c r="T31" s="210">
        <f>H31</f>
        <v>19.026070000000001</v>
      </c>
      <c r="U31" s="211" t="s">
        <v>111</v>
      </c>
    </row>
    <row r="32" spans="1:24" ht="31.5">
      <c r="A32" s="53" t="s">
        <v>375</v>
      </c>
      <c r="B32" s="58" t="s">
        <v>376</v>
      </c>
      <c r="C32" s="210">
        <f>283.27949</f>
        <v>283.27949000000001</v>
      </c>
      <c r="D32" s="211" t="s">
        <v>111</v>
      </c>
      <c r="E32" s="211">
        <v>0</v>
      </c>
      <c r="F32" s="211" t="s">
        <v>111</v>
      </c>
      <c r="G32" s="211">
        <v>0</v>
      </c>
      <c r="H32" s="210">
        <f>C32</f>
        <v>283.27949000000001</v>
      </c>
      <c r="I32" s="211" t="s">
        <v>111</v>
      </c>
      <c r="J32" s="211" t="s">
        <v>111</v>
      </c>
      <c r="K32" s="211" t="s">
        <v>111</v>
      </c>
      <c r="L32" s="211">
        <v>0</v>
      </c>
      <c r="M32" s="211" t="s">
        <v>111</v>
      </c>
      <c r="N32" s="211">
        <v>0</v>
      </c>
      <c r="O32" s="211" t="s">
        <v>111</v>
      </c>
      <c r="P32" s="211">
        <v>0</v>
      </c>
      <c r="Q32" s="211">
        <v>3</v>
      </c>
      <c r="R32" s="211" t="s">
        <v>111</v>
      </c>
      <c r="S32" s="211" t="s">
        <v>111</v>
      </c>
      <c r="T32" s="210">
        <f t="shared" ref="T32:T34" si="0">H32</f>
        <v>283.27949000000001</v>
      </c>
      <c r="U32" s="211" t="s">
        <v>111</v>
      </c>
    </row>
    <row r="33" spans="1:21">
      <c r="A33" s="53" t="s">
        <v>377</v>
      </c>
      <c r="B33" s="58" t="s">
        <v>378</v>
      </c>
      <c r="C33" s="210">
        <v>0</v>
      </c>
      <c r="D33" s="211" t="s">
        <v>111</v>
      </c>
      <c r="E33" s="211">
        <v>0</v>
      </c>
      <c r="F33" s="211" t="s">
        <v>111</v>
      </c>
      <c r="G33" s="211">
        <v>0</v>
      </c>
      <c r="H33" s="210">
        <f>C33</f>
        <v>0</v>
      </c>
      <c r="I33" s="211" t="s">
        <v>111</v>
      </c>
      <c r="J33" s="211" t="s">
        <v>111</v>
      </c>
      <c r="K33" s="211" t="s">
        <v>111</v>
      </c>
      <c r="L33" s="211">
        <v>0</v>
      </c>
      <c r="M33" s="211" t="s">
        <v>111</v>
      </c>
      <c r="N33" s="211">
        <v>0</v>
      </c>
      <c r="O33" s="211" t="s">
        <v>111</v>
      </c>
      <c r="P33" s="211">
        <v>0</v>
      </c>
      <c r="Q33" s="211">
        <v>3</v>
      </c>
      <c r="R33" s="211" t="s">
        <v>111</v>
      </c>
      <c r="S33" s="211" t="s">
        <v>111</v>
      </c>
      <c r="T33" s="210">
        <f t="shared" si="0"/>
        <v>0</v>
      </c>
      <c r="U33" s="211" t="s">
        <v>111</v>
      </c>
    </row>
    <row r="34" spans="1:21">
      <c r="A34" s="53" t="s">
        <v>379</v>
      </c>
      <c r="B34" s="58" t="s">
        <v>380</v>
      </c>
      <c r="C34" s="210">
        <v>0</v>
      </c>
      <c r="D34" s="211" t="s">
        <v>111</v>
      </c>
      <c r="E34" s="211">
        <v>0</v>
      </c>
      <c r="F34" s="211" t="s">
        <v>111</v>
      </c>
      <c r="G34" s="211">
        <v>0</v>
      </c>
      <c r="H34" s="210">
        <f>C34</f>
        <v>0</v>
      </c>
      <c r="I34" s="211" t="s">
        <v>111</v>
      </c>
      <c r="J34" s="211" t="s">
        <v>111</v>
      </c>
      <c r="K34" s="211" t="s">
        <v>111</v>
      </c>
      <c r="L34" s="211">
        <v>0</v>
      </c>
      <c r="M34" s="211" t="s">
        <v>111</v>
      </c>
      <c r="N34" s="211">
        <v>0</v>
      </c>
      <c r="O34" s="211" t="s">
        <v>111</v>
      </c>
      <c r="P34" s="211">
        <v>0</v>
      </c>
      <c r="Q34" s="211">
        <v>3</v>
      </c>
      <c r="R34" s="211" t="s">
        <v>111</v>
      </c>
      <c r="S34" s="211" t="s">
        <v>111</v>
      </c>
      <c r="T34" s="210">
        <f t="shared" si="0"/>
        <v>0</v>
      </c>
      <c r="U34" s="211" t="s">
        <v>111</v>
      </c>
    </row>
    <row r="35" spans="1:21" ht="31.5">
      <c r="A35" s="53" t="s">
        <v>15</v>
      </c>
      <c r="B35" s="54" t="s">
        <v>381</v>
      </c>
      <c r="C35" s="211" t="s">
        <v>111</v>
      </c>
      <c r="D35" s="211" t="s">
        <v>111</v>
      </c>
      <c r="E35" s="211" t="s">
        <v>111</v>
      </c>
      <c r="F35" s="211" t="s">
        <v>111</v>
      </c>
      <c r="G35" s="211" t="s">
        <v>111</v>
      </c>
      <c r="H35" s="211" t="s">
        <v>111</v>
      </c>
      <c r="I35" s="211" t="s">
        <v>111</v>
      </c>
      <c r="J35" s="211" t="s">
        <v>111</v>
      </c>
      <c r="K35" s="211" t="s">
        <v>111</v>
      </c>
      <c r="L35" s="211" t="s">
        <v>111</v>
      </c>
      <c r="M35" s="211" t="s">
        <v>111</v>
      </c>
      <c r="N35" s="211" t="s">
        <v>111</v>
      </c>
      <c r="O35" s="211" t="s">
        <v>111</v>
      </c>
      <c r="P35" s="211" t="s">
        <v>111</v>
      </c>
      <c r="Q35" s="211" t="s">
        <v>111</v>
      </c>
      <c r="R35" s="211" t="s">
        <v>111</v>
      </c>
      <c r="S35" s="211" t="s">
        <v>111</v>
      </c>
      <c r="T35" s="211" t="s">
        <v>111</v>
      </c>
      <c r="U35" s="211" t="s">
        <v>111</v>
      </c>
    </row>
    <row r="36" spans="1:21" ht="31.5">
      <c r="A36" s="57" t="s">
        <v>382</v>
      </c>
      <c r="B36" s="60" t="s">
        <v>383</v>
      </c>
      <c r="C36" s="61">
        <v>0</v>
      </c>
      <c r="D36" s="211" t="s">
        <v>111</v>
      </c>
      <c r="E36" s="211">
        <v>0</v>
      </c>
      <c r="F36" s="211" t="s">
        <v>111</v>
      </c>
      <c r="G36" s="211">
        <v>0</v>
      </c>
      <c r="H36" s="62">
        <v>0</v>
      </c>
      <c r="I36" s="211" t="s">
        <v>111</v>
      </c>
      <c r="J36" s="211" t="s">
        <v>111</v>
      </c>
      <c r="K36" s="211" t="s">
        <v>111</v>
      </c>
      <c r="L36" s="211">
        <v>0</v>
      </c>
      <c r="M36" s="211" t="s">
        <v>111</v>
      </c>
      <c r="N36" s="211">
        <v>0</v>
      </c>
      <c r="O36" s="211" t="s">
        <v>111</v>
      </c>
      <c r="P36" s="213">
        <v>0</v>
      </c>
      <c r="Q36" s="211" t="s">
        <v>111</v>
      </c>
      <c r="R36" s="211" t="s">
        <v>111</v>
      </c>
      <c r="S36" s="211" t="s">
        <v>111</v>
      </c>
      <c r="T36" s="61">
        <v>0</v>
      </c>
      <c r="U36" s="211" t="s">
        <v>111</v>
      </c>
    </row>
    <row r="37" spans="1:21">
      <c r="A37" s="57" t="s">
        <v>384</v>
      </c>
      <c r="B37" s="60" t="s">
        <v>385</v>
      </c>
      <c r="C37" s="61">
        <v>0</v>
      </c>
      <c r="D37" s="211" t="s">
        <v>111</v>
      </c>
      <c r="E37" s="211">
        <v>0</v>
      </c>
      <c r="F37" s="211" t="s">
        <v>111</v>
      </c>
      <c r="G37" s="211">
        <v>0</v>
      </c>
      <c r="H37" s="61">
        <v>0</v>
      </c>
      <c r="I37" s="211" t="s">
        <v>111</v>
      </c>
      <c r="J37" s="211" t="s">
        <v>111</v>
      </c>
      <c r="K37" s="211" t="s">
        <v>111</v>
      </c>
      <c r="L37" s="211">
        <v>0</v>
      </c>
      <c r="M37" s="211" t="s">
        <v>111</v>
      </c>
      <c r="N37" s="211">
        <v>0</v>
      </c>
      <c r="O37" s="211" t="s">
        <v>111</v>
      </c>
      <c r="P37" s="211">
        <v>0</v>
      </c>
      <c r="Q37" s="211" t="s">
        <v>111</v>
      </c>
      <c r="R37" s="211" t="s">
        <v>111</v>
      </c>
      <c r="S37" s="211" t="s">
        <v>111</v>
      </c>
      <c r="T37" s="61">
        <v>0</v>
      </c>
      <c r="U37" s="211" t="s">
        <v>111</v>
      </c>
    </row>
    <row r="38" spans="1:21">
      <c r="A38" s="57" t="s">
        <v>386</v>
      </c>
      <c r="B38" s="60" t="s">
        <v>387</v>
      </c>
      <c r="C38" s="61">
        <v>0</v>
      </c>
      <c r="D38" s="211" t="s">
        <v>111</v>
      </c>
      <c r="E38" s="211">
        <v>0</v>
      </c>
      <c r="F38" s="211" t="s">
        <v>111</v>
      </c>
      <c r="G38" s="211">
        <v>0</v>
      </c>
      <c r="H38" s="62">
        <v>0</v>
      </c>
      <c r="I38" s="211" t="s">
        <v>111</v>
      </c>
      <c r="J38" s="211" t="s">
        <v>111</v>
      </c>
      <c r="K38" s="211" t="s">
        <v>111</v>
      </c>
      <c r="L38" s="211">
        <v>0</v>
      </c>
      <c r="M38" s="211" t="s">
        <v>111</v>
      </c>
      <c r="N38" s="211">
        <v>0</v>
      </c>
      <c r="O38" s="211" t="s">
        <v>111</v>
      </c>
      <c r="P38" s="213">
        <v>0</v>
      </c>
      <c r="Q38" s="211" t="s">
        <v>111</v>
      </c>
      <c r="R38" s="211" t="s">
        <v>111</v>
      </c>
      <c r="S38" s="211" t="s">
        <v>111</v>
      </c>
      <c r="T38" s="61">
        <v>0</v>
      </c>
      <c r="U38" s="211" t="s">
        <v>111</v>
      </c>
    </row>
    <row r="39" spans="1:21" ht="31.5">
      <c r="A39" s="57" t="s">
        <v>388</v>
      </c>
      <c r="B39" s="58" t="s">
        <v>389</v>
      </c>
      <c r="C39" s="210">
        <v>0</v>
      </c>
      <c r="D39" s="211" t="s">
        <v>111</v>
      </c>
      <c r="E39" s="211">
        <v>0</v>
      </c>
      <c r="F39" s="211" t="s">
        <v>111</v>
      </c>
      <c r="G39" s="211">
        <v>0</v>
      </c>
      <c r="H39" s="210">
        <v>0</v>
      </c>
      <c r="I39" s="211" t="s">
        <v>111</v>
      </c>
      <c r="J39" s="211" t="s">
        <v>111</v>
      </c>
      <c r="K39" s="211" t="s">
        <v>111</v>
      </c>
      <c r="L39" s="211">
        <v>0</v>
      </c>
      <c r="M39" s="211" t="s">
        <v>111</v>
      </c>
      <c r="N39" s="211">
        <v>0</v>
      </c>
      <c r="O39" s="211" t="s">
        <v>111</v>
      </c>
      <c r="P39" s="211">
        <v>0</v>
      </c>
      <c r="Q39" s="211" t="s">
        <v>111</v>
      </c>
      <c r="R39" s="211" t="s">
        <v>111</v>
      </c>
      <c r="S39" s="211" t="s">
        <v>111</v>
      </c>
      <c r="T39" s="210">
        <v>0</v>
      </c>
      <c r="U39" s="211" t="s">
        <v>111</v>
      </c>
    </row>
    <row r="40" spans="1:21" ht="31.5">
      <c r="A40" s="57" t="s">
        <v>390</v>
      </c>
      <c r="B40" s="58" t="s">
        <v>391</v>
      </c>
      <c r="C40" s="211">
        <v>0</v>
      </c>
      <c r="D40" s="211" t="s">
        <v>111</v>
      </c>
      <c r="E40" s="211">
        <v>0</v>
      </c>
      <c r="F40" s="211" t="s">
        <v>111</v>
      </c>
      <c r="G40" s="211">
        <v>0</v>
      </c>
      <c r="H40" s="211">
        <v>0</v>
      </c>
      <c r="I40" s="211" t="s">
        <v>111</v>
      </c>
      <c r="J40" s="211" t="s">
        <v>111</v>
      </c>
      <c r="K40" s="211" t="s">
        <v>111</v>
      </c>
      <c r="L40" s="211">
        <v>0</v>
      </c>
      <c r="M40" s="211" t="s">
        <v>111</v>
      </c>
      <c r="N40" s="211">
        <v>0</v>
      </c>
      <c r="O40" s="211" t="s">
        <v>111</v>
      </c>
      <c r="P40" s="211">
        <v>0</v>
      </c>
      <c r="Q40" s="211" t="s">
        <v>111</v>
      </c>
      <c r="R40" s="211" t="s">
        <v>111</v>
      </c>
      <c r="S40" s="211" t="s">
        <v>111</v>
      </c>
      <c r="T40" s="211">
        <v>0</v>
      </c>
      <c r="U40" s="211" t="s">
        <v>111</v>
      </c>
    </row>
    <row r="41" spans="1:21">
      <c r="A41" s="57" t="s">
        <v>392</v>
      </c>
      <c r="B41" s="58" t="s">
        <v>393</v>
      </c>
      <c r="C41" s="211">
        <v>0</v>
      </c>
      <c r="D41" s="211" t="s">
        <v>111</v>
      </c>
      <c r="E41" s="211">
        <v>0</v>
      </c>
      <c r="F41" s="211" t="s">
        <v>111</v>
      </c>
      <c r="G41" s="211">
        <v>0</v>
      </c>
      <c r="H41" s="211">
        <v>0</v>
      </c>
      <c r="I41" s="211" t="s">
        <v>111</v>
      </c>
      <c r="J41" s="211" t="s">
        <v>111</v>
      </c>
      <c r="K41" s="211" t="s">
        <v>111</v>
      </c>
      <c r="L41" s="211">
        <v>0</v>
      </c>
      <c r="M41" s="211" t="s">
        <v>111</v>
      </c>
      <c r="N41" s="211">
        <v>0</v>
      </c>
      <c r="O41" s="211" t="s">
        <v>111</v>
      </c>
      <c r="P41" s="211">
        <v>0</v>
      </c>
      <c r="Q41" s="211" t="s">
        <v>111</v>
      </c>
      <c r="R41" s="211" t="s">
        <v>111</v>
      </c>
      <c r="S41" s="211" t="s">
        <v>111</v>
      </c>
      <c r="T41" s="211">
        <v>0</v>
      </c>
      <c r="U41" s="211" t="s">
        <v>111</v>
      </c>
    </row>
    <row r="42" spans="1:21" ht="18.75">
      <c r="A42" s="57" t="s">
        <v>394</v>
      </c>
      <c r="B42" s="60" t="s">
        <v>395</v>
      </c>
      <c r="C42" s="61">
        <v>0</v>
      </c>
      <c r="D42" s="211" t="s">
        <v>111</v>
      </c>
      <c r="E42" s="211">
        <v>0</v>
      </c>
      <c r="F42" s="211" t="s">
        <v>111</v>
      </c>
      <c r="G42" s="211">
        <v>0</v>
      </c>
      <c r="H42" s="62">
        <v>0</v>
      </c>
      <c r="I42" s="211" t="s">
        <v>111</v>
      </c>
      <c r="J42" s="211" t="s">
        <v>111</v>
      </c>
      <c r="K42" s="211" t="s">
        <v>111</v>
      </c>
      <c r="L42" s="211">
        <v>0</v>
      </c>
      <c r="M42" s="211" t="s">
        <v>111</v>
      </c>
      <c r="N42" s="211">
        <v>0</v>
      </c>
      <c r="O42" s="211" t="s">
        <v>111</v>
      </c>
      <c r="P42" s="213">
        <v>0</v>
      </c>
      <c r="Q42" s="211">
        <v>3</v>
      </c>
      <c r="R42" s="211" t="s">
        <v>111</v>
      </c>
      <c r="S42" s="211" t="s">
        <v>111</v>
      </c>
      <c r="T42" s="61">
        <v>0</v>
      </c>
      <c r="U42" s="211" t="s">
        <v>111</v>
      </c>
    </row>
    <row r="43" spans="1:21">
      <c r="A43" s="53" t="s">
        <v>18</v>
      </c>
      <c r="B43" s="54" t="s">
        <v>396</v>
      </c>
      <c r="C43" s="211" t="s">
        <v>111</v>
      </c>
      <c r="D43" s="211" t="s">
        <v>111</v>
      </c>
      <c r="E43" s="211" t="s">
        <v>111</v>
      </c>
      <c r="F43" s="211" t="s">
        <v>111</v>
      </c>
      <c r="G43" s="211" t="s">
        <v>111</v>
      </c>
      <c r="H43" s="211" t="s">
        <v>111</v>
      </c>
      <c r="I43" s="211" t="s">
        <v>111</v>
      </c>
      <c r="J43" s="211" t="s">
        <v>111</v>
      </c>
      <c r="K43" s="211" t="s">
        <v>111</v>
      </c>
      <c r="L43" s="211" t="s">
        <v>111</v>
      </c>
      <c r="M43" s="211" t="s">
        <v>111</v>
      </c>
      <c r="N43" s="211" t="s">
        <v>111</v>
      </c>
      <c r="O43" s="211" t="s">
        <v>111</v>
      </c>
      <c r="P43" s="211" t="s">
        <v>111</v>
      </c>
      <c r="Q43" s="211" t="s">
        <v>111</v>
      </c>
      <c r="R43" s="211" t="s">
        <v>111</v>
      </c>
      <c r="S43" s="211" t="s">
        <v>111</v>
      </c>
      <c r="T43" s="211" t="s">
        <v>111</v>
      </c>
      <c r="U43" s="211" t="s">
        <v>111</v>
      </c>
    </row>
    <row r="44" spans="1:21">
      <c r="A44" s="57" t="s">
        <v>397</v>
      </c>
      <c r="B44" s="58" t="s">
        <v>398</v>
      </c>
      <c r="C44" s="211">
        <v>0</v>
      </c>
      <c r="D44" s="211" t="s">
        <v>111</v>
      </c>
      <c r="E44" s="211">
        <v>0</v>
      </c>
      <c r="F44" s="211" t="s">
        <v>111</v>
      </c>
      <c r="G44" s="211">
        <v>0</v>
      </c>
      <c r="H44" s="211">
        <v>0</v>
      </c>
      <c r="I44" s="211" t="s">
        <v>111</v>
      </c>
      <c r="J44" s="211" t="s">
        <v>111</v>
      </c>
      <c r="K44" s="211" t="s">
        <v>111</v>
      </c>
      <c r="L44" s="211">
        <v>0</v>
      </c>
      <c r="M44" s="211" t="s">
        <v>111</v>
      </c>
      <c r="N44" s="211">
        <v>0</v>
      </c>
      <c r="O44" s="211" t="s">
        <v>111</v>
      </c>
      <c r="P44" s="211">
        <v>0</v>
      </c>
      <c r="Q44" s="211" t="s">
        <v>111</v>
      </c>
      <c r="R44" s="211" t="s">
        <v>111</v>
      </c>
      <c r="S44" s="211" t="s">
        <v>111</v>
      </c>
      <c r="T44" s="211">
        <v>0</v>
      </c>
      <c r="U44" s="211" t="s">
        <v>111</v>
      </c>
    </row>
    <row r="45" spans="1:21">
      <c r="A45" s="57" t="s">
        <v>399</v>
      </c>
      <c r="B45" s="58" t="s">
        <v>385</v>
      </c>
      <c r="C45" s="211">
        <v>0</v>
      </c>
      <c r="D45" s="211" t="s">
        <v>111</v>
      </c>
      <c r="E45" s="211">
        <v>0</v>
      </c>
      <c r="F45" s="211" t="s">
        <v>111</v>
      </c>
      <c r="G45" s="211">
        <v>0</v>
      </c>
      <c r="H45" s="211">
        <v>0</v>
      </c>
      <c r="I45" s="211" t="s">
        <v>111</v>
      </c>
      <c r="J45" s="211" t="s">
        <v>111</v>
      </c>
      <c r="K45" s="211" t="s">
        <v>111</v>
      </c>
      <c r="L45" s="211">
        <v>0</v>
      </c>
      <c r="M45" s="211" t="s">
        <v>111</v>
      </c>
      <c r="N45" s="211">
        <v>0</v>
      </c>
      <c r="O45" s="211" t="s">
        <v>111</v>
      </c>
      <c r="P45" s="211">
        <v>0</v>
      </c>
      <c r="Q45" s="211" t="s">
        <v>111</v>
      </c>
      <c r="R45" s="211" t="s">
        <v>111</v>
      </c>
      <c r="S45" s="211" t="s">
        <v>111</v>
      </c>
      <c r="T45" s="211">
        <v>0</v>
      </c>
      <c r="U45" s="211" t="s">
        <v>111</v>
      </c>
    </row>
    <row r="46" spans="1:21">
      <c r="A46" s="57" t="s">
        <v>400</v>
      </c>
      <c r="B46" s="58" t="s">
        <v>387</v>
      </c>
      <c r="C46" s="211">
        <v>0</v>
      </c>
      <c r="D46" s="211" t="s">
        <v>111</v>
      </c>
      <c r="E46" s="211">
        <v>0</v>
      </c>
      <c r="F46" s="211" t="s">
        <v>111</v>
      </c>
      <c r="G46" s="211">
        <v>0</v>
      </c>
      <c r="H46" s="211">
        <v>0</v>
      </c>
      <c r="I46" s="211" t="s">
        <v>111</v>
      </c>
      <c r="J46" s="211" t="s">
        <v>111</v>
      </c>
      <c r="K46" s="211" t="s">
        <v>111</v>
      </c>
      <c r="L46" s="211">
        <v>0</v>
      </c>
      <c r="M46" s="211" t="s">
        <v>111</v>
      </c>
      <c r="N46" s="211">
        <v>0</v>
      </c>
      <c r="O46" s="211" t="s">
        <v>111</v>
      </c>
      <c r="P46" s="211">
        <v>0</v>
      </c>
      <c r="Q46" s="211" t="s">
        <v>111</v>
      </c>
      <c r="R46" s="211" t="s">
        <v>111</v>
      </c>
      <c r="S46" s="211" t="s">
        <v>111</v>
      </c>
      <c r="T46" s="211">
        <v>0</v>
      </c>
      <c r="U46" s="211" t="s">
        <v>111</v>
      </c>
    </row>
    <row r="47" spans="1:21" ht="31.5">
      <c r="A47" s="57" t="s">
        <v>401</v>
      </c>
      <c r="B47" s="58" t="s">
        <v>389</v>
      </c>
      <c r="C47" s="210">
        <v>0</v>
      </c>
      <c r="D47" s="211" t="s">
        <v>111</v>
      </c>
      <c r="E47" s="211">
        <v>0</v>
      </c>
      <c r="F47" s="211" t="s">
        <v>111</v>
      </c>
      <c r="G47" s="211">
        <v>0</v>
      </c>
      <c r="H47" s="210">
        <v>0</v>
      </c>
      <c r="I47" s="211" t="s">
        <v>111</v>
      </c>
      <c r="J47" s="211" t="s">
        <v>111</v>
      </c>
      <c r="K47" s="211" t="s">
        <v>111</v>
      </c>
      <c r="L47" s="211">
        <v>0</v>
      </c>
      <c r="M47" s="211" t="s">
        <v>111</v>
      </c>
      <c r="N47" s="211">
        <v>0</v>
      </c>
      <c r="O47" s="211" t="s">
        <v>111</v>
      </c>
      <c r="P47" s="211">
        <v>0</v>
      </c>
      <c r="Q47" s="211" t="s">
        <v>111</v>
      </c>
      <c r="R47" s="211" t="s">
        <v>111</v>
      </c>
      <c r="S47" s="211" t="s">
        <v>111</v>
      </c>
      <c r="T47" s="210">
        <v>0</v>
      </c>
      <c r="U47" s="211" t="s">
        <v>111</v>
      </c>
    </row>
    <row r="48" spans="1:21" ht="31.5">
      <c r="A48" s="57" t="s">
        <v>402</v>
      </c>
      <c r="B48" s="58" t="s">
        <v>391</v>
      </c>
      <c r="C48" s="211">
        <v>0</v>
      </c>
      <c r="D48" s="211" t="s">
        <v>111</v>
      </c>
      <c r="E48" s="211">
        <v>0</v>
      </c>
      <c r="F48" s="211" t="s">
        <v>111</v>
      </c>
      <c r="G48" s="211">
        <v>0</v>
      </c>
      <c r="H48" s="211">
        <v>0</v>
      </c>
      <c r="I48" s="211" t="s">
        <v>111</v>
      </c>
      <c r="J48" s="211" t="s">
        <v>111</v>
      </c>
      <c r="K48" s="211" t="s">
        <v>111</v>
      </c>
      <c r="L48" s="211">
        <v>0</v>
      </c>
      <c r="M48" s="211" t="s">
        <v>111</v>
      </c>
      <c r="N48" s="211">
        <v>0</v>
      </c>
      <c r="O48" s="211" t="s">
        <v>111</v>
      </c>
      <c r="P48" s="211">
        <v>0</v>
      </c>
      <c r="Q48" s="211" t="s">
        <v>111</v>
      </c>
      <c r="R48" s="211" t="s">
        <v>111</v>
      </c>
      <c r="S48" s="211" t="s">
        <v>111</v>
      </c>
      <c r="T48" s="211">
        <v>0</v>
      </c>
      <c r="U48" s="211" t="s">
        <v>111</v>
      </c>
    </row>
    <row r="49" spans="1:21">
      <c r="A49" s="57" t="s">
        <v>403</v>
      </c>
      <c r="B49" s="58" t="s">
        <v>393</v>
      </c>
      <c r="C49" s="211">
        <v>0</v>
      </c>
      <c r="D49" s="211" t="s">
        <v>111</v>
      </c>
      <c r="E49" s="211">
        <v>0</v>
      </c>
      <c r="F49" s="211" t="s">
        <v>111</v>
      </c>
      <c r="G49" s="211">
        <v>0</v>
      </c>
      <c r="H49" s="211">
        <v>0</v>
      </c>
      <c r="I49" s="211" t="s">
        <v>111</v>
      </c>
      <c r="J49" s="211" t="s">
        <v>111</v>
      </c>
      <c r="K49" s="211" t="s">
        <v>111</v>
      </c>
      <c r="L49" s="211">
        <v>0</v>
      </c>
      <c r="M49" s="211" t="s">
        <v>111</v>
      </c>
      <c r="N49" s="211">
        <v>0</v>
      </c>
      <c r="O49" s="211" t="s">
        <v>111</v>
      </c>
      <c r="P49" s="211">
        <v>0</v>
      </c>
      <c r="Q49" s="211" t="s">
        <v>111</v>
      </c>
      <c r="R49" s="211" t="s">
        <v>111</v>
      </c>
      <c r="S49" s="211" t="s">
        <v>111</v>
      </c>
      <c r="T49" s="211">
        <v>0</v>
      </c>
      <c r="U49" s="211" t="s">
        <v>111</v>
      </c>
    </row>
    <row r="50" spans="1:21" ht="18.75">
      <c r="A50" s="57" t="s">
        <v>404</v>
      </c>
      <c r="B50" s="60" t="s">
        <v>395</v>
      </c>
      <c r="C50" s="61">
        <v>0</v>
      </c>
      <c r="D50" s="211" t="s">
        <v>111</v>
      </c>
      <c r="E50" s="211">
        <v>0</v>
      </c>
      <c r="F50" s="211" t="s">
        <v>111</v>
      </c>
      <c r="G50" s="211">
        <v>0</v>
      </c>
      <c r="H50" s="62">
        <v>0</v>
      </c>
      <c r="I50" s="211" t="s">
        <v>111</v>
      </c>
      <c r="J50" s="211" t="s">
        <v>111</v>
      </c>
      <c r="K50" s="211" t="s">
        <v>111</v>
      </c>
      <c r="L50" s="211">
        <v>0</v>
      </c>
      <c r="M50" s="211" t="s">
        <v>111</v>
      </c>
      <c r="N50" s="211">
        <v>0</v>
      </c>
      <c r="O50" s="211" t="s">
        <v>111</v>
      </c>
      <c r="P50" s="213">
        <v>0</v>
      </c>
      <c r="Q50" s="211">
        <v>3</v>
      </c>
      <c r="R50" s="211" t="s">
        <v>111</v>
      </c>
      <c r="S50" s="211" t="s">
        <v>111</v>
      </c>
      <c r="T50" s="61">
        <v>0</v>
      </c>
      <c r="U50" s="211" t="s">
        <v>111</v>
      </c>
    </row>
    <row r="51" spans="1:21" ht="35.25" customHeight="1">
      <c r="A51" s="53" t="s">
        <v>21</v>
      </c>
      <c r="B51" s="54" t="s">
        <v>405</v>
      </c>
      <c r="C51" s="211" t="s">
        <v>111</v>
      </c>
      <c r="D51" s="211" t="s">
        <v>111</v>
      </c>
      <c r="E51" s="211" t="s">
        <v>111</v>
      </c>
      <c r="F51" s="211" t="s">
        <v>111</v>
      </c>
      <c r="G51" s="211" t="s">
        <v>111</v>
      </c>
      <c r="H51" s="211" t="s">
        <v>111</v>
      </c>
      <c r="I51" s="211" t="s">
        <v>111</v>
      </c>
      <c r="J51" s="211" t="s">
        <v>111</v>
      </c>
      <c r="K51" s="211" t="s">
        <v>111</v>
      </c>
      <c r="L51" s="211" t="s">
        <v>111</v>
      </c>
      <c r="M51" s="211" t="s">
        <v>111</v>
      </c>
      <c r="N51" s="211" t="s">
        <v>111</v>
      </c>
      <c r="O51" s="211" t="s">
        <v>111</v>
      </c>
      <c r="P51" s="211" t="s">
        <v>111</v>
      </c>
      <c r="Q51" s="211" t="s">
        <v>111</v>
      </c>
      <c r="R51" s="211" t="s">
        <v>111</v>
      </c>
      <c r="S51" s="211" t="s">
        <v>111</v>
      </c>
      <c r="T51" s="211" t="s">
        <v>111</v>
      </c>
      <c r="U51" s="211" t="s">
        <v>111</v>
      </c>
    </row>
    <row r="52" spans="1:21">
      <c r="A52" s="57" t="s">
        <v>406</v>
      </c>
      <c r="B52" s="58" t="s">
        <v>407</v>
      </c>
      <c r="C52" s="210">
        <f>C30</f>
        <v>302.30556000000001</v>
      </c>
      <c r="D52" s="211" t="s">
        <v>111</v>
      </c>
      <c r="E52" s="211">
        <v>0</v>
      </c>
      <c r="F52" s="211" t="s">
        <v>111</v>
      </c>
      <c r="G52" s="211">
        <v>0</v>
      </c>
      <c r="H52" s="210">
        <f>H30</f>
        <v>302.30556000000001</v>
      </c>
      <c r="I52" s="211" t="s">
        <v>111</v>
      </c>
      <c r="J52" s="211" t="s">
        <v>111</v>
      </c>
      <c r="K52" s="211" t="s">
        <v>111</v>
      </c>
      <c r="L52" s="211">
        <v>0</v>
      </c>
      <c r="M52" s="211" t="s">
        <v>111</v>
      </c>
      <c r="N52" s="211">
        <v>0</v>
      </c>
      <c r="O52" s="211" t="s">
        <v>111</v>
      </c>
      <c r="P52" s="211">
        <v>0</v>
      </c>
      <c r="Q52" s="211" t="s">
        <v>111</v>
      </c>
      <c r="R52" s="211" t="s">
        <v>111</v>
      </c>
      <c r="S52" s="211" t="s">
        <v>111</v>
      </c>
      <c r="T52" s="210">
        <f>T30</f>
        <v>302.30556000000001</v>
      </c>
      <c r="U52" s="211" t="s">
        <v>111</v>
      </c>
    </row>
    <row r="53" spans="1:21">
      <c r="A53" s="57" t="s">
        <v>408</v>
      </c>
      <c r="B53" s="58" t="s">
        <v>409</v>
      </c>
      <c r="C53" s="211">
        <v>0</v>
      </c>
      <c r="D53" s="211" t="s">
        <v>111</v>
      </c>
      <c r="E53" s="211">
        <v>0</v>
      </c>
      <c r="F53" s="211" t="s">
        <v>111</v>
      </c>
      <c r="G53" s="211">
        <v>0</v>
      </c>
      <c r="H53" s="211">
        <v>0</v>
      </c>
      <c r="I53" s="211" t="s">
        <v>111</v>
      </c>
      <c r="J53" s="211" t="s">
        <v>111</v>
      </c>
      <c r="K53" s="211" t="s">
        <v>111</v>
      </c>
      <c r="L53" s="211">
        <v>0</v>
      </c>
      <c r="M53" s="211" t="s">
        <v>111</v>
      </c>
      <c r="N53" s="211">
        <v>0</v>
      </c>
      <c r="O53" s="211" t="s">
        <v>111</v>
      </c>
      <c r="P53" s="211">
        <v>0</v>
      </c>
      <c r="Q53" s="211" t="s">
        <v>111</v>
      </c>
      <c r="R53" s="211" t="s">
        <v>111</v>
      </c>
      <c r="S53" s="211" t="s">
        <v>111</v>
      </c>
      <c r="T53" s="211">
        <v>0</v>
      </c>
      <c r="U53" s="211" t="s">
        <v>111</v>
      </c>
    </row>
    <row r="54" spans="1:21">
      <c r="A54" s="57" t="s">
        <v>410</v>
      </c>
      <c r="B54" s="60" t="s">
        <v>411</v>
      </c>
      <c r="C54" s="61">
        <v>0</v>
      </c>
      <c r="D54" s="211" t="s">
        <v>111</v>
      </c>
      <c r="E54" s="211">
        <v>0</v>
      </c>
      <c r="F54" s="211" t="s">
        <v>111</v>
      </c>
      <c r="G54" s="211">
        <v>0</v>
      </c>
      <c r="H54" s="62">
        <v>0</v>
      </c>
      <c r="I54" s="211" t="s">
        <v>111</v>
      </c>
      <c r="J54" s="211" t="s">
        <v>111</v>
      </c>
      <c r="K54" s="211" t="s">
        <v>111</v>
      </c>
      <c r="L54" s="211">
        <v>0</v>
      </c>
      <c r="M54" s="211" t="s">
        <v>111</v>
      </c>
      <c r="N54" s="211">
        <v>0</v>
      </c>
      <c r="O54" s="211" t="s">
        <v>111</v>
      </c>
      <c r="P54" s="213">
        <v>0</v>
      </c>
      <c r="Q54" s="211" t="s">
        <v>111</v>
      </c>
      <c r="R54" s="211" t="s">
        <v>111</v>
      </c>
      <c r="S54" s="211" t="s">
        <v>111</v>
      </c>
      <c r="T54" s="61">
        <v>0</v>
      </c>
      <c r="U54" s="211" t="s">
        <v>111</v>
      </c>
    </row>
    <row r="55" spans="1:21">
      <c r="A55" s="57" t="s">
        <v>412</v>
      </c>
      <c r="B55" s="60" t="s">
        <v>413</v>
      </c>
      <c r="C55" s="61">
        <v>0</v>
      </c>
      <c r="D55" s="211" t="s">
        <v>111</v>
      </c>
      <c r="E55" s="211">
        <v>0</v>
      </c>
      <c r="F55" s="211" t="s">
        <v>111</v>
      </c>
      <c r="G55" s="211">
        <v>0</v>
      </c>
      <c r="H55" s="61">
        <v>0</v>
      </c>
      <c r="I55" s="211" t="s">
        <v>111</v>
      </c>
      <c r="J55" s="211" t="s">
        <v>111</v>
      </c>
      <c r="K55" s="211" t="s">
        <v>111</v>
      </c>
      <c r="L55" s="211">
        <v>0</v>
      </c>
      <c r="M55" s="211" t="s">
        <v>111</v>
      </c>
      <c r="N55" s="211">
        <v>0</v>
      </c>
      <c r="O55" s="211" t="s">
        <v>111</v>
      </c>
      <c r="P55" s="211">
        <v>0</v>
      </c>
      <c r="Q55" s="211" t="s">
        <v>111</v>
      </c>
      <c r="R55" s="211" t="s">
        <v>111</v>
      </c>
      <c r="S55" s="211" t="s">
        <v>111</v>
      </c>
      <c r="T55" s="61">
        <v>0</v>
      </c>
      <c r="U55" s="211" t="s">
        <v>111</v>
      </c>
    </row>
    <row r="56" spans="1:21">
      <c r="A56" s="57" t="s">
        <v>414</v>
      </c>
      <c r="B56" s="60" t="s">
        <v>415</v>
      </c>
      <c r="C56" s="214">
        <v>0</v>
      </c>
      <c r="D56" s="211" t="s">
        <v>111</v>
      </c>
      <c r="E56" s="211">
        <v>0</v>
      </c>
      <c r="F56" s="211" t="s">
        <v>111</v>
      </c>
      <c r="G56" s="211">
        <v>0</v>
      </c>
      <c r="H56" s="210">
        <v>0</v>
      </c>
      <c r="I56" s="211" t="s">
        <v>111</v>
      </c>
      <c r="J56" s="211" t="s">
        <v>111</v>
      </c>
      <c r="K56" s="211" t="s">
        <v>111</v>
      </c>
      <c r="L56" s="211">
        <v>0</v>
      </c>
      <c r="M56" s="211" t="s">
        <v>111</v>
      </c>
      <c r="N56" s="211">
        <v>0</v>
      </c>
      <c r="O56" s="211" t="s">
        <v>111</v>
      </c>
      <c r="P56" s="213">
        <v>0</v>
      </c>
      <c r="Q56" s="211" t="s">
        <v>111</v>
      </c>
      <c r="R56" s="211" t="s">
        <v>111</v>
      </c>
      <c r="S56" s="211" t="s">
        <v>111</v>
      </c>
      <c r="T56" s="215">
        <v>0</v>
      </c>
      <c r="U56" s="211" t="s">
        <v>111</v>
      </c>
    </row>
    <row r="57" spans="1:21" ht="18.75">
      <c r="A57" s="57" t="s">
        <v>416</v>
      </c>
      <c r="B57" s="60" t="s">
        <v>417</v>
      </c>
      <c r="C57" s="61">
        <v>0</v>
      </c>
      <c r="D57" s="211" t="s">
        <v>111</v>
      </c>
      <c r="E57" s="211">
        <v>0</v>
      </c>
      <c r="F57" s="211" t="s">
        <v>111</v>
      </c>
      <c r="G57" s="211">
        <v>0</v>
      </c>
      <c r="H57" s="62">
        <v>0</v>
      </c>
      <c r="I57" s="211" t="s">
        <v>111</v>
      </c>
      <c r="J57" s="211" t="s">
        <v>111</v>
      </c>
      <c r="K57" s="211" t="s">
        <v>111</v>
      </c>
      <c r="L57" s="211">
        <v>0</v>
      </c>
      <c r="M57" s="211" t="s">
        <v>111</v>
      </c>
      <c r="N57" s="211">
        <v>0</v>
      </c>
      <c r="O57" s="211" t="s">
        <v>111</v>
      </c>
      <c r="P57" s="211">
        <v>0</v>
      </c>
      <c r="Q57" s="211">
        <v>3</v>
      </c>
      <c r="R57" s="211" t="s">
        <v>111</v>
      </c>
      <c r="S57" s="211" t="s">
        <v>111</v>
      </c>
      <c r="T57" s="61">
        <v>0</v>
      </c>
      <c r="U57" s="211" t="s">
        <v>111</v>
      </c>
    </row>
    <row r="58" spans="1:21" ht="36.75" customHeight="1">
      <c r="A58" s="53" t="s">
        <v>23</v>
      </c>
      <c r="B58" s="63" t="s">
        <v>418</v>
      </c>
      <c r="C58" s="61">
        <v>0</v>
      </c>
      <c r="D58" s="211" t="s">
        <v>111</v>
      </c>
      <c r="E58" s="211">
        <v>0</v>
      </c>
      <c r="F58" s="211" t="s">
        <v>111</v>
      </c>
      <c r="G58" s="211">
        <v>0</v>
      </c>
      <c r="H58" s="61">
        <v>0</v>
      </c>
      <c r="I58" s="211" t="s">
        <v>111</v>
      </c>
      <c r="J58" s="211" t="s">
        <v>111</v>
      </c>
      <c r="K58" s="211" t="s">
        <v>111</v>
      </c>
      <c r="L58" s="211">
        <v>0</v>
      </c>
      <c r="M58" s="211" t="s">
        <v>111</v>
      </c>
      <c r="N58" s="211">
        <v>0</v>
      </c>
      <c r="O58" s="211" t="s">
        <v>111</v>
      </c>
      <c r="P58" s="213">
        <v>0</v>
      </c>
      <c r="Q58" s="211">
        <v>3</v>
      </c>
      <c r="R58" s="211" t="s">
        <v>111</v>
      </c>
      <c r="S58" s="211" t="s">
        <v>111</v>
      </c>
      <c r="T58" s="61">
        <v>0</v>
      </c>
      <c r="U58" s="211" t="s">
        <v>111</v>
      </c>
    </row>
    <row r="59" spans="1:21">
      <c r="A59" s="53" t="s">
        <v>26</v>
      </c>
      <c r="B59" s="54" t="s">
        <v>419</v>
      </c>
      <c r="C59" s="211" t="s">
        <v>111</v>
      </c>
      <c r="D59" s="211" t="s">
        <v>111</v>
      </c>
      <c r="E59" s="211" t="s">
        <v>111</v>
      </c>
      <c r="F59" s="211" t="s">
        <v>111</v>
      </c>
      <c r="G59" s="211" t="s">
        <v>111</v>
      </c>
      <c r="H59" s="211" t="s">
        <v>111</v>
      </c>
      <c r="I59" s="211" t="s">
        <v>111</v>
      </c>
      <c r="J59" s="211" t="s">
        <v>111</v>
      </c>
      <c r="K59" s="211" t="s">
        <v>111</v>
      </c>
      <c r="L59" s="211" t="s">
        <v>111</v>
      </c>
      <c r="M59" s="211" t="s">
        <v>111</v>
      </c>
      <c r="N59" s="211" t="s">
        <v>111</v>
      </c>
      <c r="O59" s="211" t="s">
        <v>111</v>
      </c>
      <c r="P59" s="211" t="s">
        <v>111</v>
      </c>
      <c r="Q59" s="211" t="s">
        <v>111</v>
      </c>
      <c r="R59" s="211" t="s">
        <v>111</v>
      </c>
      <c r="S59" s="211" t="s">
        <v>111</v>
      </c>
      <c r="T59" s="211" t="s">
        <v>111</v>
      </c>
      <c r="U59" s="211" t="s">
        <v>111</v>
      </c>
    </row>
    <row r="60" spans="1:21">
      <c r="A60" s="57" t="s">
        <v>420</v>
      </c>
      <c r="B60" s="64" t="s">
        <v>398</v>
      </c>
      <c r="C60" s="65">
        <v>0</v>
      </c>
      <c r="D60" s="211" t="s">
        <v>111</v>
      </c>
      <c r="E60" s="211">
        <v>0</v>
      </c>
      <c r="F60" s="211" t="s">
        <v>111</v>
      </c>
      <c r="G60" s="211">
        <v>0</v>
      </c>
      <c r="H60" s="62">
        <v>0</v>
      </c>
      <c r="I60" s="211" t="s">
        <v>111</v>
      </c>
      <c r="J60" s="211" t="s">
        <v>111</v>
      </c>
      <c r="K60" s="211" t="s">
        <v>111</v>
      </c>
      <c r="L60" s="211">
        <v>0</v>
      </c>
      <c r="M60" s="211" t="s">
        <v>111</v>
      </c>
      <c r="N60" s="211">
        <v>0</v>
      </c>
      <c r="O60" s="211" t="s">
        <v>111</v>
      </c>
      <c r="P60" s="211">
        <v>0</v>
      </c>
      <c r="Q60" s="211" t="s">
        <v>111</v>
      </c>
      <c r="R60" s="211" t="s">
        <v>111</v>
      </c>
      <c r="S60" s="211" t="s">
        <v>111</v>
      </c>
      <c r="T60" s="65">
        <v>0</v>
      </c>
      <c r="U60" s="211" t="s">
        <v>111</v>
      </c>
    </row>
    <row r="61" spans="1:21">
      <c r="A61" s="57" t="s">
        <v>421</v>
      </c>
      <c r="B61" s="64" t="s">
        <v>385</v>
      </c>
      <c r="C61" s="65">
        <v>0</v>
      </c>
      <c r="D61" s="211" t="s">
        <v>111</v>
      </c>
      <c r="E61" s="211">
        <v>0</v>
      </c>
      <c r="F61" s="211" t="s">
        <v>111</v>
      </c>
      <c r="G61" s="211">
        <v>0</v>
      </c>
      <c r="H61" s="61">
        <v>0</v>
      </c>
      <c r="I61" s="211" t="s">
        <v>111</v>
      </c>
      <c r="J61" s="211" t="s">
        <v>111</v>
      </c>
      <c r="K61" s="211" t="s">
        <v>111</v>
      </c>
      <c r="L61" s="211">
        <v>0</v>
      </c>
      <c r="M61" s="211" t="s">
        <v>111</v>
      </c>
      <c r="N61" s="211">
        <v>0</v>
      </c>
      <c r="O61" s="211" t="s">
        <v>111</v>
      </c>
      <c r="P61" s="211">
        <v>0</v>
      </c>
      <c r="Q61" s="211" t="s">
        <v>111</v>
      </c>
      <c r="R61" s="211" t="s">
        <v>111</v>
      </c>
      <c r="S61" s="211" t="s">
        <v>111</v>
      </c>
      <c r="T61" s="65">
        <v>0</v>
      </c>
      <c r="U61" s="211" t="s">
        <v>111</v>
      </c>
    </row>
    <row r="62" spans="1:21">
      <c r="A62" s="57" t="s">
        <v>422</v>
      </c>
      <c r="B62" s="64" t="s">
        <v>387</v>
      </c>
      <c r="C62" s="65">
        <v>0</v>
      </c>
      <c r="D62" s="211" t="s">
        <v>111</v>
      </c>
      <c r="E62" s="211">
        <v>0</v>
      </c>
      <c r="F62" s="211" t="s">
        <v>111</v>
      </c>
      <c r="G62" s="211">
        <v>0</v>
      </c>
      <c r="H62" s="62">
        <v>0</v>
      </c>
      <c r="I62" s="211" t="s">
        <v>111</v>
      </c>
      <c r="J62" s="211" t="s">
        <v>111</v>
      </c>
      <c r="K62" s="211" t="s">
        <v>111</v>
      </c>
      <c r="L62" s="211">
        <v>0</v>
      </c>
      <c r="M62" s="211" t="s">
        <v>111</v>
      </c>
      <c r="N62" s="211">
        <v>0</v>
      </c>
      <c r="O62" s="211" t="s">
        <v>111</v>
      </c>
      <c r="P62" s="211">
        <v>0</v>
      </c>
      <c r="Q62" s="211" t="s">
        <v>111</v>
      </c>
      <c r="R62" s="211" t="s">
        <v>111</v>
      </c>
      <c r="S62" s="211" t="s">
        <v>111</v>
      </c>
      <c r="T62" s="65">
        <v>0</v>
      </c>
      <c r="U62" s="211" t="s">
        <v>111</v>
      </c>
    </row>
    <row r="63" spans="1:21">
      <c r="A63" s="57" t="s">
        <v>423</v>
      </c>
      <c r="B63" s="64" t="s">
        <v>424</v>
      </c>
      <c r="C63" s="214">
        <v>0</v>
      </c>
      <c r="D63" s="211" t="s">
        <v>111</v>
      </c>
      <c r="E63" s="211">
        <v>0</v>
      </c>
      <c r="F63" s="211" t="s">
        <v>111</v>
      </c>
      <c r="G63" s="211">
        <v>0</v>
      </c>
      <c r="H63" s="215">
        <v>0</v>
      </c>
      <c r="I63" s="211" t="s">
        <v>111</v>
      </c>
      <c r="J63" s="211" t="s">
        <v>111</v>
      </c>
      <c r="K63" s="211" t="s">
        <v>111</v>
      </c>
      <c r="L63" s="211">
        <v>0</v>
      </c>
      <c r="M63" s="211" t="s">
        <v>111</v>
      </c>
      <c r="N63" s="211">
        <v>0</v>
      </c>
      <c r="O63" s="211" t="s">
        <v>111</v>
      </c>
      <c r="P63" s="213">
        <v>0</v>
      </c>
      <c r="Q63" s="211" t="s">
        <v>111</v>
      </c>
      <c r="R63" s="211" t="s">
        <v>111</v>
      </c>
      <c r="S63" s="211" t="s">
        <v>111</v>
      </c>
      <c r="T63" s="215">
        <v>0</v>
      </c>
      <c r="U63" s="211" t="s">
        <v>111</v>
      </c>
    </row>
    <row r="64" spans="1:21" ht="18.75">
      <c r="A64" s="57" t="s">
        <v>425</v>
      </c>
      <c r="B64" s="60" t="s">
        <v>417</v>
      </c>
      <c r="C64" s="61">
        <v>0</v>
      </c>
      <c r="D64" s="211" t="s">
        <v>111</v>
      </c>
      <c r="E64" s="211">
        <v>0</v>
      </c>
      <c r="F64" s="211" t="s">
        <v>111</v>
      </c>
      <c r="G64" s="211">
        <v>0</v>
      </c>
      <c r="H64" s="61">
        <v>0</v>
      </c>
      <c r="I64" s="211" t="s">
        <v>111</v>
      </c>
      <c r="J64" s="211" t="s">
        <v>111</v>
      </c>
      <c r="K64" s="211" t="s">
        <v>111</v>
      </c>
      <c r="L64" s="211">
        <v>0</v>
      </c>
      <c r="M64" s="211" t="s">
        <v>111</v>
      </c>
      <c r="N64" s="211">
        <v>0</v>
      </c>
      <c r="O64" s="211" t="s">
        <v>111</v>
      </c>
      <c r="P64" s="211">
        <v>0</v>
      </c>
      <c r="Q64" s="211" t="s">
        <v>111</v>
      </c>
      <c r="R64" s="211" t="s">
        <v>111</v>
      </c>
      <c r="S64" s="211" t="s">
        <v>111</v>
      </c>
      <c r="T64" s="61">
        <v>0</v>
      </c>
      <c r="U64" s="211" t="s">
        <v>111</v>
      </c>
    </row>
    <row r="65" spans="1:20">
      <c r="A65" s="68"/>
      <c r="B65" s="70"/>
      <c r="C65" s="70"/>
      <c r="D65" s="70"/>
      <c r="E65" s="70"/>
      <c r="F65" s="70"/>
      <c r="G65" s="70"/>
      <c r="H65" s="70"/>
      <c r="I65" s="70"/>
      <c r="J65" s="70"/>
      <c r="K65" s="70"/>
      <c r="L65" s="68"/>
      <c r="M65" s="68"/>
    </row>
    <row r="66" spans="1:20" ht="54" customHeight="1">
      <c r="B66" s="292"/>
      <c r="C66" s="292"/>
      <c r="D66" s="292"/>
      <c r="E66" s="292"/>
      <c r="F66" s="292"/>
      <c r="G66" s="292"/>
      <c r="H66" s="292"/>
      <c r="I66" s="292"/>
      <c r="J66" s="71"/>
      <c r="K66" s="71"/>
      <c r="L66" s="73"/>
      <c r="M66" s="73"/>
      <c r="N66" s="73"/>
      <c r="O66" s="73"/>
      <c r="P66" s="73"/>
      <c r="Q66" s="73"/>
      <c r="R66" s="73"/>
      <c r="S66" s="73"/>
      <c r="T66" s="73"/>
    </row>
    <row r="68" spans="1:20" ht="50.25" customHeight="1">
      <c r="B68" s="292"/>
      <c r="C68" s="292"/>
      <c r="D68" s="292"/>
      <c r="E68" s="292"/>
      <c r="F68" s="292"/>
      <c r="G68" s="292"/>
      <c r="H68" s="292"/>
      <c r="I68" s="292"/>
      <c r="J68" s="71"/>
      <c r="K68" s="71"/>
    </row>
    <row r="70" spans="1:20" ht="36.75" customHeight="1">
      <c r="B70" s="292"/>
      <c r="C70" s="292"/>
      <c r="D70" s="292"/>
      <c r="E70" s="292"/>
      <c r="F70" s="292"/>
      <c r="G70" s="292"/>
      <c r="H70" s="292"/>
      <c r="I70" s="292"/>
      <c r="J70" s="71"/>
      <c r="K70" s="71"/>
    </row>
    <row r="71" spans="1:20">
      <c r="N71" s="74"/>
    </row>
    <row r="72" spans="1:20" ht="51" customHeight="1">
      <c r="B72" s="292"/>
      <c r="C72" s="292"/>
      <c r="D72" s="292"/>
      <c r="E72" s="292"/>
      <c r="F72" s="292"/>
      <c r="G72" s="292"/>
      <c r="H72" s="292"/>
      <c r="I72" s="292"/>
      <c r="J72" s="71"/>
      <c r="K72" s="71"/>
      <c r="N72" s="74"/>
    </row>
    <row r="73" spans="1:20" ht="32.25" customHeight="1">
      <c r="B73" s="292"/>
      <c r="C73" s="292"/>
      <c r="D73" s="292"/>
      <c r="E73" s="292"/>
      <c r="F73" s="292"/>
      <c r="G73" s="292"/>
      <c r="H73" s="292"/>
      <c r="I73" s="292"/>
      <c r="J73" s="71"/>
      <c r="K73" s="71"/>
    </row>
    <row r="74" spans="1:20" ht="51.75" customHeight="1">
      <c r="B74" s="292"/>
      <c r="C74" s="292"/>
      <c r="D74" s="292"/>
      <c r="E74" s="292"/>
      <c r="F74" s="292"/>
      <c r="G74" s="292"/>
      <c r="H74" s="292"/>
      <c r="I74" s="292"/>
      <c r="J74" s="71"/>
      <c r="K74" s="71"/>
    </row>
    <row r="75" spans="1:20" ht="21.75" customHeight="1">
      <c r="B75" s="293"/>
      <c r="C75" s="293"/>
      <c r="D75" s="293"/>
      <c r="E75" s="293"/>
      <c r="F75" s="293"/>
      <c r="G75" s="293"/>
      <c r="H75" s="293"/>
      <c r="I75" s="293"/>
      <c r="J75" s="72"/>
      <c r="K75" s="72"/>
    </row>
    <row r="76" spans="1:20" ht="23.25" customHeight="1"/>
    <row r="77" spans="1:20" ht="18.75" customHeight="1">
      <c r="B77" s="294"/>
      <c r="C77" s="294"/>
      <c r="D77" s="294"/>
      <c r="E77" s="294"/>
      <c r="F77" s="294"/>
      <c r="G77" s="294"/>
      <c r="H77" s="294"/>
      <c r="I77" s="294"/>
      <c r="J77" s="70"/>
      <c r="K77" s="70"/>
    </row>
  </sheetData>
  <mergeCells count="33">
    <mergeCell ref="T20:U21"/>
    <mergeCell ref="B74:I74"/>
    <mergeCell ref="B75:I75"/>
    <mergeCell ref="B77:I77"/>
    <mergeCell ref="A20:A22"/>
    <mergeCell ref="B20:B22"/>
    <mergeCell ref="G20:G22"/>
    <mergeCell ref="C20:D21"/>
    <mergeCell ref="E20:F21"/>
    <mergeCell ref="B66:I66"/>
    <mergeCell ref="B68:I68"/>
    <mergeCell ref="B70:I70"/>
    <mergeCell ref="B72:I72"/>
    <mergeCell ref="B73:I73"/>
    <mergeCell ref="H20:K20"/>
    <mergeCell ref="L20:O20"/>
    <mergeCell ref="P20:S20"/>
    <mergeCell ref="H21:I21"/>
    <mergeCell ref="J21:K21"/>
    <mergeCell ref="L21:M21"/>
    <mergeCell ref="N21:O21"/>
    <mergeCell ref="P21:Q21"/>
    <mergeCell ref="R21:S21"/>
    <mergeCell ref="A12:U12"/>
    <mergeCell ref="A14:U14"/>
    <mergeCell ref="A15:U15"/>
    <mergeCell ref="A16:U16"/>
    <mergeCell ref="A18:U18"/>
    <mergeCell ref="A4:U4"/>
    <mergeCell ref="A6:U6"/>
    <mergeCell ref="A8:U8"/>
    <mergeCell ref="A9:U9"/>
    <mergeCell ref="A11:U11"/>
  </mergeCells>
  <printOptions gridLines="1"/>
  <pageMargins left="0.39374999999999999" right="0.39374999999999999" top="0.78749999999999998" bottom="0.39374999999999999" header="0.51180555555555496" footer="0.51180555555555496"/>
  <pageSetup paperSize="8" firstPageNumber="0" orientation="landscape" useFirstPageNumber="1"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26"/>
  <sheetViews>
    <sheetView topLeftCell="U4" zoomScale="75" zoomScaleNormal="75" workbookViewId="0">
      <selection activeCell="AV35" sqref="AV35"/>
    </sheetView>
  </sheetViews>
  <sheetFormatPr defaultColWidth="9" defaultRowHeight="15"/>
  <cols>
    <col min="1" max="1" width="6.140625" style="42" customWidth="1"/>
    <col min="2" max="2" width="23.140625" style="42" customWidth="1"/>
    <col min="3" max="3" width="13.85546875" style="42" customWidth="1"/>
    <col min="4" max="4" width="15.140625" style="42" customWidth="1"/>
    <col min="5" max="12" width="7.7109375" style="42" customWidth="1"/>
    <col min="13" max="15" width="10.7109375" style="42" customWidth="1"/>
    <col min="16" max="17" width="13.42578125" style="42" customWidth="1"/>
    <col min="18" max="18" width="17" style="42" customWidth="1"/>
    <col min="19" max="20" width="9.7109375" style="42" customWidth="1"/>
    <col min="21" max="21" width="11.42578125" style="42"/>
    <col min="22" max="22" width="12.7109375" style="42" customWidth="1"/>
    <col min="23" max="25" width="10.7109375" style="42" customWidth="1"/>
    <col min="26" max="26" width="7.7109375" style="42" customWidth="1"/>
    <col min="27" max="30" width="10.7109375" style="42" customWidth="1"/>
    <col min="31" max="31" width="15.85546875" style="42" customWidth="1"/>
    <col min="32" max="32" width="11.7109375" style="42" customWidth="1"/>
    <col min="33" max="33" width="11.5703125" style="42" customWidth="1"/>
    <col min="34" max="35" width="9.7109375" style="42" customWidth="1"/>
    <col min="36" max="36" width="11.7109375" style="42" customWidth="1"/>
    <col min="37" max="37" width="12" style="42" customWidth="1"/>
    <col min="38" max="38" width="12.28515625" style="42" customWidth="1"/>
    <col min="39" max="41" width="9.7109375" style="42" customWidth="1"/>
    <col min="42" max="42" width="12.42578125" style="42" customWidth="1"/>
    <col min="43" max="43" width="12" style="42" customWidth="1"/>
    <col min="44" max="44" width="14.140625" style="42" customWidth="1"/>
    <col min="45" max="46" width="13.28515625" style="42" customWidth="1"/>
    <col min="47" max="47" width="10.7109375" style="42" customWidth="1"/>
    <col min="48" max="48" width="15.7109375" style="42" customWidth="1"/>
    <col min="49" max="1025" width="9.140625" style="42" customWidth="1"/>
  </cols>
  <sheetData>
    <row r="1" spans="1:48" ht="18.75">
      <c r="AV1" s="3" t="s">
        <v>0</v>
      </c>
    </row>
    <row r="2" spans="1:48" ht="18.75">
      <c r="AV2" s="4" t="s">
        <v>1</v>
      </c>
    </row>
    <row r="3" spans="1:48" ht="18.75">
      <c r="AV3" s="4" t="s">
        <v>2</v>
      </c>
    </row>
    <row r="4" spans="1:48" ht="18.75">
      <c r="AV4" s="4"/>
    </row>
    <row r="5" spans="1:48" ht="18.75" customHeight="1">
      <c r="A5" s="234" t="str">
        <f>'6.2. Паспорт фин осв ввод'!A4:U4</f>
        <v>Год раскрытия информации: _____2025___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row>
    <row r="6" spans="1:48" ht="18.75">
      <c r="AV6" s="4"/>
    </row>
    <row r="7" spans="1:48" ht="18.75">
      <c r="A7" s="235" t="s">
        <v>3</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c r="AS7" s="235"/>
      <c r="AT7" s="235"/>
      <c r="AU7" s="235"/>
      <c r="AV7" s="235"/>
    </row>
    <row r="8" spans="1:48" ht="18.75">
      <c r="A8" s="235"/>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235"/>
      <c r="AP8" s="235"/>
      <c r="AQ8" s="235"/>
      <c r="AR8" s="235"/>
      <c r="AS8" s="235"/>
      <c r="AT8" s="235"/>
      <c r="AU8" s="235"/>
      <c r="AV8" s="235"/>
    </row>
    <row r="9" spans="1:48" ht="15.75">
      <c r="A9" s="236" t="str">
        <f>'6.2. Паспорт фин осв ввод'!A8:U8</f>
        <v>Общество с ограниченной ответственностью "СК "ТЕСЛА"</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row>
    <row r="10" spans="1:48" ht="15.75">
      <c r="A10" s="231" t="s">
        <v>4</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c r="A11" s="235"/>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235"/>
      <c r="AP11" s="235"/>
      <c r="AQ11" s="235"/>
      <c r="AR11" s="235"/>
      <c r="AS11" s="235"/>
      <c r="AT11" s="235"/>
      <c r="AU11" s="235"/>
      <c r="AV11" s="235"/>
    </row>
    <row r="12" spans="1:48" ht="15.75">
      <c r="A12" s="236" t="s">
        <v>586</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c r="AS12" s="236"/>
      <c r="AT12" s="236"/>
      <c r="AU12" s="236"/>
      <c r="AV12" s="236"/>
    </row>
    <row r="13" spans="1:48" ht="15.75">
      <c r="A13" s="231" t="s">
        <v>68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row>
    <row r="15" spans="1:48" ht="15.75">
      <c r="A15" s="236" t="str">
        <f>'6.2. Паспорт фин осв ввод'!A14:U14</f>
        <v>Реконструкция трансформаторной подстанции ГПП 110/10/6, расположенной по адресу: Ростовская область, г. Донецк, пр.Ленина,30</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row>
    <row r="16" spans="1:48" ht="15.75">
      <c r="A16" s="231" t="s">
        <v>69</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row>
    <row r="18" spans="1:48" ht="14.25" customHeight="1">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row>
    <row r="19" spans="1:48">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row>
    <row r="20" spans="1:48">
      <c r="A20" s="255"/>
      <c r="B20" s="255"/>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5"/>
    </row>
    <row r="21" spans="1:48">
      <c r="A21" s="299" t="s">
        <v>426</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299"/>
      <c r="AM21" s="299"/>
      <c r="AN21" s="299"/>
      <c r="AO21" s="299"/>
      <c r="AP21" s="299"/>
      <c r="AQ21" s="299"/>
      <c r="AR21" s="299"/>
      <c r="AS21" s="299"/>
      <c r="AT21" s="299"/>
      <c r="AU21" s="299"/>
      <c r="AV21" s="299"/>
    </row>
    <row r="22" spans="1:48" ht="58.5" customHeight="1">
      <c r="A22" s="296" t="s">
        <v>427</v>
      </c>
      <c r="B22" s="301" t="s">
        <v>428</v>
      </c>
      <c r="C22" s="296" t="s">
        <v>429</v>
      </c>
      <c r="D22" s="296" t="s">
        <v>430</v>
      </c>
      <c r="E22" s="296" t="s">
        <v>431</v>
      </c>
      <c r="F22" s="296"/>
      <c r="G22" s="296"/>
      <c r="H22" s="296"/>
      <c r="I22" s="296"/>
      <c r="J22" s="296"/>
      <c r="K22" s="296"/>
      <c r="L22" s="296"/>
      <c r="M22" s="296" t="s">
        <v>432</v>
      </c>
      <c r="N22" s="296" t="s">
        <v>433</v>
      </c>
      <c r="O22" s="296" t="s">
        <v>434</v>
      </c>
      <c r="P22" s="296" t="s">
        <v>435</v>
      </c>
      <c r="Q22" s="296" t="s">
        <v>436</v>
      </c>
      <c r="R22" s="296" t="s">
        <v>437</v>
      </c>
      <c r="S22" s="296" t="s">
        <v>438</v>
      </c>
      <c r="T22" s="296"/>
      <c r="U22" s="295" t="s">
        <v>439</v>
      </c>
      <c r="V22" s="295" t="s">
        <v>440</v>
      </c>
      <c r="W22" s="296" t="s">
        <v>441</v>
      </c>
      <c r="X22" s="296" t="s">
        <v>442</v>
      </c>
      <c r="Y22" s="296" t="s">
        <v>443</v>
      </c>
      <c r="Z22" s="295" t="s">
        <v>444</v>
      </c>
      <c r="AA22" s="296" t="s">
        <v>445</v>
      </c>
      <c r="AB22" s="296" t="s">
        <v>446</v>
      </c>
      <c r="AC22" s="296" t="s">
        <v>447</v>
      </c>
      <c r="AD22" s="296" t="s">
        <v>448</v>
      </c>
      <c r="AE22" s="296" t="s">
        <v>449</v>
      </c>
      <c r="AF22" s="296" t="s">
        <v>450</v>
      </c>
      <c r="AG22" s="296"/>
      <c r="AH22" s="296"/>
      <c r="AI22" s="296"/>
      <c r="AJ22" s="296"/>
      <c r="AK22" s="296"/>
      <c r="AL22" s="296" t="s">
        <v>451</v>
      </c>
      <c r="AM22" s="296"/>
      <c r="AN22" s="296"/>
      <c r="AO22" s="296"/>
      <c r="AP22" s="296" t="s">
        <v>452</v>
      </c>
      <c r="AQ22" s="296"/>
      <c r="AR22" s="296" t="s">
        <v>453</v>
      </c>
      <c r="AS22" s="296" t="s">
        <v>454</v>
      </c>
      <c r="AT22" s="296" t="s">
        <v>455</v>
      </c>
      <c r="AU22" s="296" t="s">
        <v>456</v>
      </c>
      <c r="AV22" s="302" t="s">
        <v>457</v>
      </c>
    </row>
    <row r="23" spans="1:48" ht="64.5" customHeight="1">
      <c r="A23" s="296"/>
      <c r="B23" s="301"/>
      <c r="C23" s="296"/>
      <c r="D23" s="296"/>
      <c r="E23" s="295" t="s">
        <v>458</v>
      </c>
      <c r="F23" s="298" t="s">
        <v>409</v>
      </c>
      <c r="G23" s="298" t="s">
        <v>411</v>
      </c>
      <c r="H23" s="298" t="s">
        <v>413</v>
      </c>
      <c r="I23" s="297" t="s">
        <v>459</v>
      </c>
      <c r="J23" s="297" t="s">
        <v>460</v>
      </c>
      <c r="K23" s="297" t="s">
        <v>461</v>
      </c>
      <c r="L23" s="298" t="s">
        <v>206</v>
      </c>
      <c r="M23" s="296"/>
      <c r="N23" s="296"/>
      <c r="O23" s="296"/>
      <c r="P23" s="296"/>
      <c r="Q23" s="296"/>
      <c r="R23" s="296"/>
      <c r="S23" s="300" t="s">
        <v>287</v>
      </c>
      <c r="T23" s="300" t="s">
        <v>462</v>
      </c>
      <c r="U23" s="295"/>
      <c r="V23" s="295"/>
      <c r="W23" s="296"/>
      <c r="X23" s="296"/>
      <c r="Y23" s="296"/>
      <c r="Z23" s="296"/>
      <c r="AA23" s="296"/>
      <c r="AB23" s="296"/>
      <c r="AC23" s="296"/>
      <c r="AD23" s="296"/>
      <c r="AE23" s="296"/>
      <c r="AF23" s="296" t="s">
        <v>463</v>
      </c>
      <c r="AG23" s="296"/>
      <c r="AH23" s="296" t="s">
        <v>464</v>
      </c>
      <c r="AI23" s="296"/>
      <c r="AJ23" s="296" t="s">
        <v>465</v>
      </c>
      <c r="AK23" s="296" t="s">
        <v>466</v>
      </c>
      <c r="AL23" s="296" t="s">
        <v>467</v>
      </c>
      <c r="AM23" s="296" t="s">
        <v>468</v>
      </c>
      <c r="AN23" s="296" t="s">
        <v>469</v>
      </c>
      <c r="AO23" s="296" t="s">
        <v>470</v>
      </c>
      <c r="AP23" s="296" t="s">
        <v>471</v>
      </c>
      <c r="AQ23" s="296" t="s">
        <v>462</v>
      </c>
      <c r="AR23" s="296"/>
      <c r="AS23" s="296"/>
      <c r="AT23" s="296"/>
      <c r="AU23" s="296"/>
      <c r="AV23" s="302"/>
    </row>
    <row r="24" spans="1:48" ht="96.75" customHeight="1">
      <c r="A24" s="296"/>
      <c r="B24" s="301"/>
      <c r="C24" s="296"/>
      <c r="D24" s="296"/>
      <c r="E24" s="295"/>
      <c r="F24" s="298"/>
      <c r="G24" s="298"/>
      <c r="H24" s="298"/>
      <c r="I24" s="297"/>
      <c r="J24" s="297"/>
      <c r="K24" s="297"/>
      <c r="L24" s="298"/>
      <c r="M24" s="296"/>
      <c r="N24" s="296"/>
      <c r="O24" s="296"/>
      <c r="P24" s="296"/>
      <c r="Q24" s="296"/>
      <c r="R24" s="296"/>
      <c r="S24" s="300"/>
      <c r="T24" s="300"/>
      <c r="U24" s="295"/>
      <c r="V24" s="295"/>
      <c r="W24" s="296"/>
      <c r="X24" s="296"/>
      <c r="Y24" s="296"/>
      <c r="Z24" s="296"/>
      <c r="AA24" s="296"/>
      <c r="AB24" s="296"/>
      <c r="AC24" s="296"/>
      <c r="AD24" s="296"/>
      <c r="AE24" s="296"/>
      <c r="AF24" s="45" t="s">
        <v>472</v>
      </c>
      <c r="AG24" s="45" t="s">
        <v>473</v>
      </c>
      <c r="AH24" s="49" t="s">
        <v>287</v>
      </c>
      <c r="AI24" s="49" t="s">
        <v>462</v>
      </c>
      <c r="AJ24" s="296"/>
      <c r="AK24" s="296"/>
      <c r="AL24" s="296"/>
      <c r="AM24" s="296"/>
      <c r="AN24" s="296"/>
      <c r="AO24" s="296"/>
      <c r="AP24" s="296"/>
      <c r="AQ24" s="296"/>
      <c r="AR24" s="296"/>
      <c r="AS24" s="296"/>
      <c r="AT24" s="296"/>
      <c r="AU24" s="296"/>
      <c r="AV24" s="302"/>
    </row>
    <row r="25" spans="1:48" s="41" customFormat="1" ht="11.25">
      <c r="A25" s="46">
        <v>1</v>
      </c>
      <c r="B25" s="46">
        <v>2</v>
      </c>
      <c r="C25" s="46">
        <v>4</v>
      </c>
      <c r="D25" s="46">
        <v>5</v>
      </c>
      <c r="E25" s="46">
        <v>6</v>
      </c>
      <c r="F25" s="46">
        <f t="shared" ref="F25:AV25" si="0">E25+1</f>
        <v>7</v>
      </c>
      <c r="G25" s="46">
        <f t="shared" si="0"/>
        <v>8</v>
      </c>
      <c r="H25" s="46">
        <f t="shared" si="0"/>
        <v>9</v>
      </c>
      <c r="I25" s="46">
        <f t="shared" si="0"/>
        <v>10</v>
      </c>
      <c r="J25" s="46">
        <f t="shared" si="0"/>
        <v>11</v>
      </c>
      <c r="K25" s="46">
        <f t="shared" si="0"/>
        <v>12</v>
      </c>
      <c r="L25" s="46">
        <f t="shared" si="0"/>
        <v>13</v>
      </c>
      <c r="M25" s="46">
        <f t="shared" si="0"/>
        <v>14</v>
      </c>
      <c r="N25" s="46">
        <f t="shared" si="0"/>
        <v>15</v>
      </c>
      <c r="O25" s="46">
        <f t="shared" si="0"/>
        <v>16</v>
      </c>
      <c r="P25" s="46">
        <f t="shared" si="0"/>
        <v>17</v>
      </c>
      <c r="Q25" s="46">
        <f t="shared" si="0"/>
        <v>18</v>
      </c>
      <c r="R25" s="46">
        <f t="shared" si="0"/>
        <v>19</v>
      </c>
      <c r="S25" s="46">
        <f t="shared" si="0"/>
        <v>20</v>
      </c>
      <c r="T25" s="46">
        <f t="shared" si="0"/>
        <v>21</v>
      </c>
      <c r="U25" s="46">
        <f t="shared" si="0"/>
        <v>22</v>
      </c>
      <c r="V25" s="46">
        <f t="shared" si="0"/>
        <v>23</v>
      </c>
      <c r="W25" s="46">
        <f t="shared" si="0"/>
        <v>24</v>
      </c>
      <c r="X25" s="46">
        <f t="shared" si="0"/>
        <v>25</v>
      </c>
      <c r="Y25" s="46">
        <f t="shared" si="0"/>
        <v>26</v>
      </c>
      <c r="Z25" s="46">
        <f t="shared" si="0"/>
        <v>27</v>
      </c>
      <c r="AA25" s="46">
        <f t="shared" si="0"/>
        <v>28</v>
      </c>
      <c r="AB25" s="46">
        <f t="shared" si="0"/>
        <v>29</v>
      </c>
      <c r="AC25" s="46">
        <f t="shared" si="0"/>
        <v>30</v>
      </c>
      <c r="AD25" s="46">
        <f t="shared" si="0"/>
        <v>31</v>
      </c>
      <c r="AE25" s="46">
        <f t="shared" si="0"/>
        <v>32</v>
      </c>
      <c r="AF25" s="46">
        <f t="shared" si="0"/>
        <v>33</v>
      </c>
      <c r="AG25" s="46">
        <f t="shared" si="0"/>
        <v>34</v>
      </c>
      <c r="AH25" s="46">
        <f t="shared" si="0"/>
        <v>35</v>
      </c>
      <c r="AI25" s="46">
        <f t="shared" si="0"/>
        <v>36</v>
      </c>
      <c r="AJ25" s="46">
        <f t="shared" si="0"/>
        <v>37</v>
      </c>
      <c r="AK25" s="46">
        <f t="shared" si="0"/>
        <v>38</v>
      </c>
      <c r="AL25" s="46">
        <f t="shared" si="0"/>
        <v>39</v>
      </c>
      <c r="AM25" s="46">
        <f t="shared" si="0"/>
        <v>40</v>
      </c>
      <c r="AN25" s="46">
        <f t="shared" si="0"/>
        <v>41</v>
      </c>
      <c r="AO25" s="46">
        <f t="shared" si="0"/>
        <v>42</v>
      </c>
      <c r="AP25" s="46">
        <f t="shared" si="0"/>
        <v>43</v>
      </c>
      <c r="AQ25" s="46">
        <f t="shared" si="0"/>
        <v>44</v>
      </c>
      <c r="AR25" s="46">
        <f t="shared" si="0"/>
        <v>45</v>
      </c>
      <c r="AS25" s="46">
        <f t="shared" si="0"/>
        <v>46</v>
      </c>
      <c r="AT25" s="46">
        <f t="shared" si="0"/>
        <v>47</v>
      </c>
      <c r="AU25" s="46">
        <f t="shared" si="0"/>
        <v>48</v>
      </c>
      <c r="AV25" s="46">
        <f t="shared" si="0"/>
        <v>49</v>
      </c>
    </row>
    <row r="26" spans="1:48" s="41" customFormat="1" ht="11.25">
      <c r="A26" s="47" t="s">
        <v>474</v>
      </c>
      <c r="B26" s="48" t="s">
        <v>532</v>
      </c>
      <c r="C26" s="48"/>
      <c r="D26" s="194" t="s">
        <v>593</v>
      </c>
      <c r="E26" s="47" t="s">
        <v>111</v>
      </c>
      <c r="F26" s="47" t="s">
        <v>111</v>
      </c>
      <c r="G26" s="47" t="s">
        <v>111</v>
      </c>
      <c r="H26" s="47" t="s">
        <v>111</v>
      </c>
      <c r="I26" s="47" t="s">
        <v>111</v>
      </c>
      <c r="J26" s="47" t="s">
        <v>111</v>
      </c>
      <c r="K26" s="47" t="s">
        <v>111</v>
      </c>
      <c r="L26" s="47" t="s">
        <v>111</v>
      </c>
      <c r="M26" s="47" t="s">
        <v>111</v>
      </c>
      <c r="N26" s="47" t="s">
        <v>111</v>
      </c>
      <c r="O26" s="47" t="s">
        <v>111</v>
      </c>
      <c r="P26" s="47" t="s">
        <v>111</v>
      </c>
      <c r="Q26" s="47" t="s">
        <v>111</v>
      </c>
      <c r="R26" s="47" t="s">
        <v>111</v>
      </c>
      <c r="S26" s="47" t="s">
        <v>111</v>
      </c>
      <c r="T26" s="47" t="s">
        <v>111</v>
      </c>
      <c r="U26" s="47" t="s">
        <v>111</v>
      </c>
      <c r="V26" s="47" t="s">
        <v>111</v>
      </c>
      <c r="W26" s="47" t="s">
        <v>111</v>
      </c>
      <c r="X26" s="47" t="s">
        <v>111</v>
      </c>
      <c r="Y26" s="47" t="s">
        <v>111</v>
      </c>
      <c r="Z26" s="47" t="s">
        <v>111</v>
      </c>
      <c r="AA26" s="47" t="s">
        <v>111</v>
      </c>
      <c r="AB26" s="47" t="s">
        <v>111</v>
      </c>
      <c r="AC26" s="47" t="s">
        <v>111</v>
      </c>
      <c r="AD26" s="47" t="s">
        <v>111</v>
      </c>
      <c r="AE26" s="47" t="s">
        <v>111</v>
      </c>
      <c r="AF26" s="47" t="s">
        <v>111</v>
      </c>
      <c r="AG26" s="47" t="s">
        <v>111</v>
      </c>
      <c r="AH26" s="47" t="s">
        <v>111</v>
      </c>
      <c r="AI26" s="47" t="s">
        <v>111</v>
      </c>
      <c r="AJ26" s="47" t="s">
        <v>111</v>
      </c>
      <c r="AK26" s="47" t="s">
        <v>111</v>
      </c>
      <c r="AL26" s="47" t="s">
        <v>111</v>
      </c>
      <c r="AM26" s="47" t="s">
        <v>111</v>
      </c>
      <c r="AN26" s="47" t="s">
        <v>111</v>
      </c>
      <c r="AO26" s="47" t="s">
        <v>111</v>
      </c>
      <c r="AP26" s="47" t="s">
        <v>111</v>
      </c>
      <c r="AQ26" s="47" t="s">
        <v>111</v>
      </c>
      <c r="AR26" s="47" t="s">
        <v>111</v>
      </c>
      <c r="AS26" s="47" t="s">
        <v>111</v>
      </c>
      <c r="AT26" s="47" t="s">
        <v>111</v>
      </c>
      <c r="AU26" s="47" t="s">
        <v>111</v>
      </c>
      <c r="AV26" s="47" t="s">
        <v>111</v>
      </c>
    </row>
  </sheetData>
  <mergeCells count="67">
    <mergeCell ref="AR22:AR24"/>
    <mergeCell ref="AS22:AS24"/>
    <mergeCell ref="AT22:AT24"/>
    <mergeCell ref="AU22:AU24"/>
    <mergeCell ref="AV22:AV24"/>
    <mergeCell ref="AM23:AM24"/>
    <mergeCell ref="AN23:AN24"/>
    <mergeCell ref="AO23:AO24"/>
    <mergeCell ref="AP23:AP24"/>
    <mergeCell ref="AQ23:AQ24"/>
    <mergeCell ref="AJ23:AJ24"/>
    <mergeCell ref="AK23:AK24"/>
    <mergeCell ref="AL23:AL24"/>
    <mergeCell ref="AF23:AG23"/>
    <mergeCell ref="AH23:AI23"/>
    <mergeCell ref="A22:A24"/>
    <mergeCell ref="B22:B24"/>
    <mergeCell ref="C22:C24"/>
    <mergeCell ref="D22:D24"/>
    <mergeCell ref="E23:E24"/>
    <mergeCell ref="F23:F24"/>
    <mergeCell ref="G23:G24"/>
    <mergeCell ref="H23:H24"/>
    <mergeCell ref="I23:I24"/>
    <mergeCell ref="J23:J24"/>
    <mergeCell ref="AF22:AK22"/>
    <mergeCell ref="AL22:AO22"/>
    <mergeCell ref="AP22:AQ22"/>
    <mergeCell ref="O22:O24"/>
    <mergeCell ref="P22:P24"/>
    <mergeCell ref="Q22:Q24"/>
    <mergeCell ref="R22:R24"/>
    <mergeCell ref="S23:S24"/>
    <mergeCell ref="T23:T24"/>
    <mergeCell ref="Y22:Y24"/>
    <mergeCell ref="Z22:Z24"/>
    <mergeCell ref="AA22:AA24"/>
    <mergeCell ref="AB22:AB24"/>
    <mergeCell ref="AC22:AC24"/>
    <mergeCell ref="AD22:AD24"/>
    <mergeCell ref="AE22:AE24"/>
    <mergeCell ref="U22:U24"/>
    <mergeCell ref="V22:V24"/>
    <mergeCell ref="W22:W24"/>
    <mergeCell ref="X22:X24"/>
    <mergeCell ref="A16:AV16"/>
    <mergeCell ref="A17:AV17"/>
    <mergeCell ref="A18:AV18"/>
    <mergeCell ref="A19:AV19"/>
    <mergeCell ref="A20:AV20"/>
    <mergeCell ref="K23:K24"/>
    <mergeCell ref="L23:L24"/>
    <mergeCell ref="M22:M24"/>
    <mergeCell ref="N22:N24"/>
    <mergeCell ref="A21:AV21"/>
    <mergeCell ref="E22:L22"/>
    <mergeCell ref="S22:T22"/>
    <mergeCell ref="A11:AV11"/>
    <mergeCell ref="A12:AV12"/>
    <mergeCell ref="A13:AV13"/>
    <mergeCell ref="A14:AV14"/>
    <mergeCell ref="A15:AV15"/>
    <mergeCell ref="A5:AV5"/>
    <mergeCell ref="A7:AV7"/>
    <mergeCell ref="A8:AV8"/>
    <mergeCell ref="A9:AV9"/>
    <mergeCell ref="A10:AV10"/>
  </mergeCells>
  <printOptions gridLines="1"/>
  <pageMargins left="0.59027777777777801" right="0.59027777777777801" top="0.59027777777777801" bottom="0.59027777777777801" header="0.51180555555555496" footer="0.51180555555555496"/>
  <pageSetup paperSize="8" scale="37" firstPageNumber="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K83"/>
  <sheetViews>
    <sheetView topLeftCell="A58" zoomScale="75" zoomScaleNormal="75" workbookViewId="0">
      <selection activeCell="C33" sqref="C33"/>
    </sheetView>
  </sheetViews>
  <sheetFormatPr defaultColWidth="9" defaultRowHeight="15.75"/>
  <cols>
    <col min="1" max="2" width="66.140625" style="1" customWidth="1"/>
    <col min="3" max="256" width="9.140625" style="2" customWidth="1"/>
    <col min="257" max="258" width="66.140625" style="2" customWidth="1"/>
    <col min="259" max="512" width="9.140625" style="2" customWidth="1"/>
    <col min="513" max="514" width="66.140625" style="2" customWidth="1"/>
    <col min="515" max="768" width="9.140625" style="2" customWidth="1"/>
    <col min="769" max="770" width="66.140625" style="2" customWidth="1"/>
    <col min="771" max="1025" width="9.140625" style="2" customWidth="1"/>
  </cols>
  <sheetData>
    <row r="1" spans="1:8" ht="18.75">
      <c r="B1" s="3" t="s">
        <v>0</v>
      </c>
    </row>
    <row r="2" spans="1:8" ht="18.75">
      <c r="B2" s="4" t="s">
        <v>1</v>
      </c>
    </row>
    <row r="3" spans="1:8" ht="18.75">
      <c r="B3" s="4" t="s">
        <v>475</v>
      </c>
    </row>
    <row r="4" spans="1:8">
      <c r="B4" s="5"/>
    </row>
    <row r="5" spans="1:8" ht="18.75">
      <c r="A5" s="304" t="str">
        <f>'7. Паспорт отчет о закупке'!A5:AV5</f>
        <v>Год раскрытия информации: _____2025___ год</v>
      </c>
      <c r="B5" s="304"/>
      <c r="C5" s="7"/>
      <c r="D5" s="7"/>
      <c r="E5" s="7"/>
      <c r="F5" s="7"/>
      <c r="G5" s="7"/>
      <c r="H5" s="7"/>
    </row>
    <row r="6" spans="1:8" ht="18.75">
      <c r="A6" s="6"/>
      <c r="B6" s="6"/>
      <c r="C6" s="6"/>
      <c r="D6" s="6"/>
      <c r="E6" s="6"/>
      <c r="F6" s="6"/>
      <c r="G6" s="6"/>
      <c r="H6" s="6"/>
    </row>
    <row r="7" spans="1:8" ht="18.75">
      <c r="A7" s="235" t="s">
        <v>3</v>
      </c>
      <c r="B7" s="235"/>
      <c r="C7" s="9"/>
      <c r="D7" s="9"/>
      <c r="E7" s="9"/>
      <c r="F7" s="9"/>
      <c r="G7" s="9"/>
      <c r="H7" s="9"/>
    </row>
    <row r="8" spans="1:8" ht="18.75">
      <c r="A8" s="9"/>
      <c r="B8" s="9"/>
      <c r="C8" s="9"/>
      <c r="D8" s="9"/>
      <c r="E8" s="9"/>
      <c r="F8" s="9"/>
      <c r="G8" s="9"/>
      <c r="H8" s="9"/>
    </row>
    <row r="9" spans="1:8">
      <c r="A9" s="236" t="str">
        <f>'7. Паспорт отчет о закупке'!A9:AV9</f>
        <v>Общество с ограниченной ответственностью "СК "ТЕСЛА"</v>
      </c>
      <c r="B9" s="236"/>
      <c r="C9" s="10"/>
      <c r="D9" s="10"/>
      <c r="E9" s="10"/>
      <c r="F9" s="10"/>
      <c r="G9" s="10"/>
      <c r="H9" s="10"/>
    </row>
    <row r="10" spans="1:8">
      <c r="A10" s="231" t="s">
        <v>4</v>
      </c>
      <c r="B10" s="231"/>
      <c r="C10" s="11"/>
      <c r="D10" s="11"/>
      <c r="E10" s="11"/>
      <c r="F10" s="11"/>
      <c r="G10" s="11"/>
      <c r="H10" s="11"/>
    </row>
    <row r="11" spans="1:8" ht="18.75">
      <c r="A11" s="9"/>
      <c r="B11" s="9"/>
      <c r="C11" s="9"/>
      <c r="D11" s="9"/>
      <c r="E11" s="9"/>
      <c r="F11" s="9"/>
      <c r="G11" s="9"/>
      <c r="H11" s="9"/>
    </row>
    <row r="12" spans="1:8" ht="26.25" customHeight="1">
      <c r="A12" s="236" t="s">
        <v>586</v>
      </c>
      <c r="B12" s="236"/>
      <c r="C12" s="10"/>
      <c r="D12" s="10"/>
      <c r="E12" s="10"/>
      <c r="F12" s="10"/>
      <c r="G12" s="10"/>
      <c r="H12" s="10"/>
    </row>
    <row r="13" spans="1:8">
      <c r="A13" s="231" t="s">
        <v>68</v>
      </c>
      <c r="B13" s="231"/>
      <c r="C13" s="11"/>
      <c r="D13" s="11"/>
      <c r="E13" s="11"/>
      <c r="F13" s="11"/>
      <c r="G13" s="11"/>
      <c r="H13" s="11"/>
    </row>
    <row r="14" spans="1:8" ht="18.75">
      <c r="A14" s="12"/>
      <c r="B14" s="12"/>
      <c r="C14" s="12"/>
      <c r="D14" s="12"/>
      <c r="E14" s="12"/>
      <c r="F14" s="12"/>
      <c r="G14" s="12"/>
      <c r="H14" s="12"/>
    </row>
    <row r="15" spans="1:8" ht="32.450000000000003" customHeight="1">
      <c r="A15" s="253" t="str">
        <f>'7. Паспорт отчет о закупке'!A15:AV15</f>
        <v>Реконструкция трансформаторной подстанции ГПП 110/10/6, расположенной по адресу: Ростовская область, г. Донецк, пр.Ленина,30</v>
      </c>
      <c r="B15" s="253"/>
      <c r="C15" s="10"/>
      <c r="D15" s="10"/>
      <c r="E15" s="10"/>
      <c r="F15" s="10"/>
      <c r="G15" s="10"/>
      <c r="H15" s="10"/>
    </row>
    <row r="16" spans="1:8">
      <c r="A16" s="231" t="s">
        <v>69</v>
      </c>
      <c r="B16" s="231"/>
      <c r="C16" s="11"/>
      <c r="D16" s="11"/>
      <c r="E16" s="11"/>
      <c r="F16" s="11"/>
      <c r="G16" s="11"/>
      <c r="H16" s="11"/>
    </row>
    <row r="17" spans="1:2">
      <c r="B17" s="13"/>
    </row>
    <row r="18" spans="1:2" ht="33.75" customHeight="1">
      <c r="A18" s="303" t="s">
        <v>476</v>
      </c>
      <c r="B18" s="303"/>
    </row>
    <row r="19" spans="1:2">
      <c r="B19" s="5"/>
    </row>
    <row r="20" spans="1:2">
      <c r="B20" s="14"/>
    </row>
    <row r="21" spans="1:2">
      <c r="A21" s="15" t="s">
        <v>477</v>
      </c>
      <c r="B21" s="16" t="s">
        <v>584</v>
      </c>
    </row>
    <row r="22" spans="1:2">
      <c r="A22" s="15" t="s">
        <v>478</v>
      </c>
      <c r="B22" s="16" t="s">
        <v>529</v>
      </c>
    </row>
    <row r="23" spans="1:2">
      <c r="A23" s="15" t="s">
        <v>479</v>
      </c>
      <c r="B23" s="17" t="s">
        <v>480</v>
      </c>
    </row>
    <row r="24" spans="1:2">
      <c r="A24" s="15" t="s">
        <v>481</v>
      </c>
      <c r="B24" s="17" t="s">
        <v>111</v>
      </c>
    </row>
    <row r="25" spans="1:2">
      <c r="A25" s="18" t="s">
        <v>482</v>
      </c>
      <c r="B25" s="216">
        <v>2029</v>
      </c>
    </row>
    <row r="26" spans="1:2">
      <c r="A26" s="19" t="s">
        <v>483</v>
      </c>
      <c r="B26" s="20" t="s">
        <v>484</v>
      </c>
    </row>
    <row r="27" spans="1:2" ht="28.5">
      <c r="A27" s="21" t="s">
        <v>485</v>
      </c>
      <c r="B27" s="217">
        <f>'6.2. Паспорт фин осв ввод'!C30</f>
        <v>302.30556000000001</v>
      </c>
    </row>
    <row r="28" spans="1:2">
      <c r="A28" s="22" t="s">
        <v>486</v>
      </c>
      <c r="B28" s="22" t="s">
        <v>487</v>
      </c>
    </row>
    <row r="29" spans="1:2" ht="28.5">
      <c r="A29" s="23" t="s">
        <v>488</v>
      </c>
      <c r="B29" s="22" t="s">
        <v>111</v>
      </c>
    </row>
    <row r="30" spans="1:2" ht="28.5">
      <c r="A30" s="23" t="s">
        <v>489</v>
      </c>
      <c r="B30" s="22" t="s">
        <v>111</v>
      </c>
    </row>
    <row r="31" spans="1:2">
      <c r="A31" s="22" t="s">
        <v>490</v>
      </c>
      <c r="B31" s="22" t="s">
        <v>111</v>
      </c>
    </row>
    <row r="32" spans="1:2" ht="28.5">
      <c r="A32" s="23" t="s">
        <v>491</v>
      </c>
      <c r="B32" s="22" t="s">
        <v>111</v>
      </c>
    </row>
    <row r="33" spans="1:2">
      <c r="A33" s="22" t="s">
        <v>492</v>
      </c>
      <c r="B33" s="22" t="s">
        <v>111</v>
      </c>
    </row>
    <row r="34" spans="1:2">
      <c r="A34" s="22" t="s">
        <v>493</v>
      </c>
      <c r="B34" s="22" t="s">
        <v>111</v>
      </c>
    </row>
    <row r="35" spans="1:2">
      <c r="A35" s="22" t="s">
        <v>494</v>
      </c>
      <c r="B35" s="22" t="s">
        <v>111</v>
      </c>
    </row>
    <row r="36" spans="1:2">
      <c r="A36" s="22" t="s">
        <v>495</v>
      </c>
      <c r="B36" s="22" t="s">
        <v>111</v>
      </c>
    </row>
    <row r="37" spans="1:2" ht="28.5">
      <c r="A37" s="23" t="s">
        <v>496</v>
      </c>
      <c r="B37" s="22" t="s">
        <v>111</v>
      </c>
    </row>
    <row r="38" spans="1:2">
      <c r="A38" s="22" t="s">
        <v>492</v>
      </c>
      <c r="B38" s="22" t="s">
        <v>111</v>
      </c>
    </row>
    <row r="39" spans="1:2">
      <c r="A39" s="22" t="s">
        <v>493</v>
      </c>
      <c r="B39" s="22" t="s">
        <v>111</v>
      </c>
    </row>
    <row r="40" spans="1:2">
      <c r="A40" s="22" t="s">
        <v>494</v>
      </c>
      <c r="B40" s="22" t="s">
        <v>111</v>
      </c>
    </row>
    <row r="41" spans="1:2">
      <c r="A41" s="22" t="s">
        <v>495</v>
      </c>
      <c r="B41" s="22" t="s">
        <v>111</v>
      </c>
    </row>
    <row r="42" spans="1:2" ht="28.5">
      <c r="A42" s="23" t="s">
        <v>497</v>
      </c>
      <c r="B42" s="22" t="s">
        <v>111</v>
      </c>
    </row>
    <row r="43" spans="1:2">
      <c r="A43" s="22" t="s">
        <v>492</v>
      </c>
      <c r="B43" s="22" t="s">
        <v>111</v>
      </c>
    </row>
    <row r="44" spans="1:2">
      <c r="A44" s="22" t="s">
        <v>493</v>
      </c>
      <c r="B44" s="22" t="s">
        <v>111</v>
      </c>
    </row>
    <row r="45" spans="1:2">
      <c r="A45" s="22" t="s">
        <v>494</v>
      </c>
      <c r="B45" s="22" t="s">
        <v>111</v>
      </c>
    </row>
    <row r="46" spans="1:2">
      <c r="A46" s="22" t="s">
        <v>495</v>
      </c>
      <c r="B46" s="22" t="s">
        <v>111</v>
      </c>
    </row>
    <row r="47" spans="1:2" ht="28.5">
      <c r="A47" s="24" t="s">
        <v>498</v>
      </c>
      <c r="B47" s="22" t="s">
        <v>111</v>
      </c>
    </row>
    <row r="48" spans="1:2">
      <c r="A48" s="25" t="s">
        <v>490</v>
      </c>
      <c r="B48" s="22" t="s">
        <v>111</v>
      </c>
    </row>
    <row r="49" spans="1:2">
      <c r="A49" s="25" t="s">
        <v>499</v>
      </c>
      <c r="B49" s="22" t="s">
        <v>111</v>
      </c>
    </row>
    <row r="50" spans="1:2">
      <c r="A50" s="25" t="s">
        <v>500</v>
      </c>
      <c r="B50" s="22" t="s">
        <v>111</v>
      </c>
    </row>
    <row r="51" spans="1:2">
      <c r="A51" s="25" t="s">
        <v>501</v>
      </c>
      <c r="B51" s="22" t="s">
        <v>111</v>
      </c>
    </row>
    <row r="52" spans="1:2">
      <c r="A52" s="18" t="s">
        <v>502</v>
      </c>
      <c r="B52" s="22" t="s">
        <v>111</v>
      </c>
    </row>
    <row r="53" spans="1:2">
      <c r="A53" s="18" t="s">
        <v>503</v>
      </c>
      <c r="B53" s="22" t="s">
        <v>111</v>
      </c>
    </row>
    <row r="54" spans="1:2">
      <c r="A54" s="18" t="s">
        <v>504</v>
      </c>
      <c r="B54" s="22" t="s">
        <v>111</v>
      </c>
    </row>
    <row r="55" spans="1:2">
      <c r="A55" s="19" t="s">
        <v>505</v>
      </c>
      <c r="B55" s="22" t="s">
        <v>111</v>
      </c>
    </row>
    <row r="56" spans="1:2" ht="15.75" customHeight="1">
      <c r="A56" s="24" t="s">
        <v>506</v>
      </c>
      <c r="B56" s="22" t="s">
        <v>111</v>
      </c>
    </row>
    <row r="57" spans="1:2">
      <c r="A57" s="26" t="s">
        <v>507</v>
      </c>
      <c r="B57" s="22" t="s">
        <v>111</v>
      </c>
    </row>
    <row r="58" spans="1:2">
      <c r="A58" s="26" t="s">
        <v>508</v>
      </c>
      <c r="B58" s="22" t="s">
        <v>111</v>
      </c>
    </row>
    <row r="59" spans="1:2">
      <c r="A59" s="26" t="s">
        <v>509</v>
      </c>
      <c r="B59" s="22" t="s">
        <v>111</v>
      </c>
    </row>
    <row r="60" spans="1:2">
      <c r="A60" s="26" t="s">
        <v>510</v>
      </c>
      <c r="B60" s="22" t="s">
        <v>111</v>
      </c>
    </row>
    <row r="61" spans="1:2">
      <c r="A61" s="27" t="s">
        <v>511</v>
      </c>
      <c r="B61" s="22" t="s">
        <v>111</v>
      </c>
    </row>
    <row r="62" spans="1:2" ht="30">
      <c r="A62" s="25" t="s">
        <v>512</v>
      </c>
      <c r="B62" s="22" t="s">
        <v>111</v>
      </c>
    </row>
    <row r="63" spans="1:2" ht="28.5">
      <c r="A63" s="18" t="s">
        <v>513</v>
      </c>
      <c r="B63" s="22" t="s">
        <v>111</v>
      </c>
    </row>
    <row r="64" spans="1:2">
      <c r="A64" s="25" t="s">
        <v>490</v>
      </c>
      <c r="B64" s="22" t="s">
        <v>111</v>
      </c>
    </row>
    <row r="65" spans="1:2">
      <c r="A65" s="25" t="s">
        <v>514</v>
      </c>
      <c r="B65" s="22" t="s">
        <v>111</v>
      </c>
    </row>
    <row r="66" spans="1:2">
      <c r="A66" s="25" t="s">
        <v>515</v>
      </c>
      <c r="B66" s="22" t="s">
        <v>111</v>
      </c>
    </row>
    <row r="67" spans="1:2">
      <c r="A67" s="28" t="s">
        <v>516</v>
      </c>
      <c r="B67" s="29" t="s">
        <v>111</v>
      </c>
    </row>
    <row r="68" spans="1:2">
      <c r="A68" s="18" t="s">
        <v>517</v>
      </c>
      <c r="B68" s="30" t="s">
        <v>111</v>
      </c>
    </row>
    <row r="69" spans="1:2">
      <c r="A69" s="31" t="s">
        <v>518</v>
      </c>
      <c r="B69" s="30" t="s">
        <v>111</v>
      </c>
    </row>
    <row r="70" spans="1:2">
      <c r="A70" s="31" t="s">
        <v>519</v>
      </c>
      <c r="B70" s="32" t="s">
        <v>111</v>
      </c>
    </row>
    <row r="71" spans="1:2">
      <c r="A71" s="31" t="s">
        <v>520</v>
      </c>
      <c r="B71" s="33" t="s">
        <v>111</v>
      </c>
    </row>
    <row r="72" spans="1:2" ht="28.5">
      <c r="A72" s="34" t="s">
        <v>521</v>
      </c>
      <c r="B72" s="32" t="s">
        <v>111</v>
      </c>
    </row>
    <row r="73" spans="1:2" ht="28.5">
      <c r="A73" s="35" t="s">
        <v>522</v>
      </c>
      <c r="B73" s="30" t="s">
        <v>111</v>
      </c>
    </row>
    <row r="74" spans="1:2">
      <c r="A74" s="31" t="s">
        <v>523</v>
      </c>
      <c r="B74" s="32" t="s">
        <v>111</v>
      </c>
    </row>
    <row r="75" spans="1:2">
      <c r="A75" s="31" t="s">
        <v>524</v>
      </c>
      <c r="B75" s="32" t="s">
        <v>111</v>
      </c>
    </row>
    <row r="76" spans="1:2">
      <c r="A76" s="31" t="s">
        <v>525</v>
      </c>
      <c r="B76" s="32" t="s">
        <v>111</v>
      </c>
    </row>
    <row r="77" spans="1:2">
      <c r="A77" s="31" t="s">
        <v>526</v>
      </c>
      <c r="B77" s="32" t="s">
        <v>111</v>
      </c>
    </row>
    <row r="78" spans="1:2">
      <c r="A78" s="36" t="s">
        <v>527</v>
      </c>
      <c r="B78" s="33" t="s">
        <v>111</v>
      </c>
    </row>
    <row r="81" spans="1:2">
      <c r="A81" s="37"/>
      <c r="B81" s="38"/>
    </row>
    <row r="82" spans="1:2">
      <c r="B82" s="39"/>
    </row>
    <row r="83" spans="1:2">
      <c r="B83" s="40"/>
    </row>
  </sheetData>
  <mergeCells count="9">
    <mergeCell ref="A13:B13"/>
    <mergeCell ref="A15:B15"/>
    <mergeCell ref="A16:B16"/>
    <mergeCell ref="A18:B18"/>
    <mergeCell ref="A5:B5"/>
    <mergeCell ref="A7:B7"/>
    <mergeCell ref="A9:B9"/>
    <mergeCell ref="A10:B10"/>
    <mergeCell ref="A12:B12"/>
  </mergeCells>
  <printOptions gridLines="1"/>
  <pageMargins left="0.70833333333333304" right="0.70833333333333304" top="0.74791666666666701" bottom="0.74791666666666701" header="0.51180555555555496" footer="0.51180555555555496"/>
  <pageSetup paperSize="8" scale="78"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26"/>
  <sheetViews>
    <sheetView topLeftCell="A7" zoomScale="70" zoomScaleNormal="70" workbookViewId="0">
      <selection activeCell="A12" sqref="A12:S12"/>
    </sheetView>
  </sheetViews>
  <sheetFormatPr defaultColWidth="9" defaultRowHeight="15"/>
  <cols>
    <col min="1" max="1" width="7.42578125" style="126" customWidth="1"/>
    <col min="2" max="2" width="35.85546875" style="126" customWidth="1"/>
    <col min="3" max="3" width="31.140625" style="126" customWidth="1"/>
    <col min="4" max="4" width="25" style="126" customWidth="1"/>
    <col min="5" max="5" width="50" style="126" customWidth="1"/>
    <col min="6" max="6" width="53.42578125" style="126" customWidth="1"/>
    <col min="7" max="7" width="52.42578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1.5703125" style="126" customWidth="1"/>
    <col min="18" max="18" width="27" style="126" customWidth="1"/>
    <col min="19" max="19" width="43" style="126" customWidth="1"/>
    <col min="20" max="1025" width="9.140625" style="126" customWidth="1"/>
  </cols>
  <sheetData>
    <row r="1" spans="1:28" s="94" customFormat="1" ht="18.75" customHeight="1">
      <c r="S1" s="3" t="s">
        <v>0</v>
      </c>
    </row>
    <row r="2" spans="1:28" s="94" customFormat="1" ht="18.75" customHeight="1">
      <c r="S2" s="4" t="s">
        <v>1</v>
      </c>
    </row>
    <row r="3" spans="1:28" s="94" customFormat="1" ht="18.75">
      <c r="S3" s="4" t="s">
        <v>2</v>
      </c>
    </row>
    <row r="4" spans="1:28" s="94" customFormat="1" ht="18.75" customHeight="1">
      <c r="A4" s="234" t="str">
        <f>'1. паспорт местоположение'!A5:C5</f>
        <v>Год раскрытия информации: _____2025___ год</v>
      </c>
      <c r="B4" s="234"/>
      <c r="C4" s="234"/>
      <c r="D4" s="234"/>
      <c r="E4" s="234"/>
      <c r="F4" s="234"/>
      <c r="G4" s="234"/>
      <c r="H4" s="234"/>
      <c r="I4" s="234"/>
      <c r="J4" s="234"/>
      <c r="K4" s="234"/>
      <c r="L4" s="234"/>
      <c r="M4" s="234"/>
      <c r="N4" s="234"/>
      <c r="O4" s="234"/>
      <c r="P4" s="234"/>
      <c r="Q4" s="234"/>
      <c r="R4" s="234"/>
      <c r="S4" s="234"/>
    </row>
    <row r="5" spans="1:28" s="94" customFormat="1" ht="15.75">
      <c r="A5" s="97"/>
    </row>
    <row r="6" spans="1:28" s="94" customFormat="1" ht="18.75">
      <c r="A6" s="235" t="s">
        <v>3</v>
      </c>
      <c r="B6" s="235"/>
      <c r="C6" s="235"/>
      <c r="D6" s="235"/>
      <c r="E6" s="235"/>
      <c r="F6" s="235"/>
      <c r="G6" s="235"/>
      <c r="H6" s="235"/>
      <c r="I6" s="235"/>
      <c r="J6" s="235"/>
      <c r="K6" s="235"/>
      <c r="L6" s="235"/>
      <c r="M6" s="235"/>
      <c r="N6" s="235"/>
      <c r="O6" s="235"/>
      <c r="P6" s="235"/>
      <c r="Q6" s="235"/>
      <c r="R6" s="235"/>
      <c r="S6" s="235"/>
      <c r="T6" s="9"/>
      <c r="U6" s="9"/>
      <c r="V6" s="9"/>
      <c r="W6" s="9"/>
      <c r="X6" s="9"/>
      <c r="Y6" s="9"/>
      <c r="Z6" s="9"/>
      <c r="AA6" s="9"/>
      <c r="AB6" s="9"/>
    </row>
    <row r="7" spans="1:28" s="94" customFormat="1" ht="18.75">
      <c r="A7" s="235"/>
      <c r="B7" s="235"/>
      <c r="C7" s="235"/>
      <c r="D7" s="235"/>
      <c r="E7" s="235"/>
      <c r="F7" s="235"/>
      <c r="G7" s="235"/>
      <c r="H7" s="235"/>
      <c r="I7" s="235"/>
      <c r="J7" s="235"/>
      <c r="K7" s="235"/>
      <c r="L7" s="235"/>
      <c r="M7" s="235"/>
      <c r="N7" s="235"/>
      <c r="O7" s="235"/>
      <c r="P7" s="235"/>
      <c r="Q7" s="235"/>
      <c r="R7" s="235"/>
      <c r="S7" s="235"/>
      <c r="T7" s="9"/>
      <c r="U7" s="9"/>
      <c r="V7" s="9"/>
      <c r="W7" s="9"/>
      <c r="X7" s="9"/>
      <c r="Y7" s="9"/>
      <c r="Z7" s="9"/>
      <c r="AA7" s="9"/>
      <c r="AB7" s="9"/>
    </row>
    <row r="8" spans="1:28" s="94" customFormat="1" ht="18.75">
      <c r="A8" s="236" t="str">
        <f>'1. паспорт местоположение'!A9:C9</f>
        <v>Общество с ограниченной ответственностью "СК "ТЕСЛА"</v>
      </c>
      <c r="B8" s="236"/>
      <c r="C8" s="236"/>
      <c r="D8" s="236"/>
      <c r="E8" s="236"/>
      <c r="F8" s="236"/>
      <c r="G8" s="236"/>
      <c r="H8" s="236"/>
      <c r="I8" s="236"/>
      <c r="J8" s="236"/>
      <c r="K8" s="236"/>
      <c r="L8" s="236"/>
      <c r="M8" s="236"/>
      <c r="N8" s="236"/>
      <c r="O8" s="236"/>
      <c r="P8" s="236"/>
      <c r="Q8" s="236"/>
      <c r="R8" s="236"/>
      <c r="S8" s="236"/>
      <c r="T8" s="9"/>
      <c r="U8" s="9"/>
      <c r="V8" s="9"/>
      <c r="W8" s="9"/>
      <c r="X8" s="9"/>
      <c r="Y8" s="9"/>
      <c r="Z8" s="9"/>
      <c r="AA8" s="9"/>
      <c r="AB8" s="9"/>
    </row>
    <row r="9" spans="1:28" s="94" customFormat="1" ht="18.75">
      <c r="A9" s="231" t="s">
        <v>4</v>
      </c>
      <c r="B9" s="231"/>
      <c r="C9" s="231"/>
      <c r="D9" s="231"/>
      <c r="E9" s="231"/>
      <c r="F9" s="231"/>
      <c r="G9" s="231"/>
      <c r="H9" s="231"/>
      <c r="I9" s="231"/>
      <c r="J9" s="231"/>
      <c r="K9" s="231"/>
      <c r="L9" s="231"/>
      <c r="M9" s="231"/>
      <c r="N9" s="231"/>
      <c r="O9" s="231"/>
      <c r="P9" s="231"/>
      <c r="Q9" s="231"/>
      <c r="R9" s="231"/>
      <c r="S9" s="231"/>
      <c r="T9" s="9"/>
      <c r="U9" s="9"/>
      <c r="V9" s="9"/>
      <c r="W9" s="9"/>
      <c r="X9" s="9"/>
      <c r="Y9" s="9"/>
      <c r="Z9" s="9"/>
      <c r="AA9" s="9"/>
      <c r="AB9" s="9"/>
    </row>
    <row r="10" spans="1:28" s="94" customFormat="1" ht="18.75">
      <c r="A10" s="235"/>
      <c r="B10" s="235"/>
      <c r="C10" s="235"/>
      <c r="D10" s="235"/>
      <c r="E10" s="235"/>
      <c r="F10" s="235"/>
      <c r="G10" s="235"/>
      <c r="H10" s="235"/>
      <c r="I10" s="235"/>
      <c r="J10" s="235"/>
      <c r="K10" s="235"/>
      <c r="L10" s="235"/>
      <c r="M10" s="235"/>
      <c r="N10" s="235"/>
      <c r="O10" s="235"/>
      <c r="P10" s="235"/>
      <c r="Q10" s="235"/>
      <c r="R10" s="235"/>
      <c r="S10" s="235"/>
      <c r="T10" s="9"/>
      <c r="U10" s="9"/>
      <c r="V10" s="9"/>
      <c r="W10" s="9"/>
      <c r="X10" s="9"/>
      <c r="Y10" s="9"/>
      <c r="Z10" s="9"/>
      <c r="AA10" s="9"/>
      <c r="AB10" s="9"/>
    </row>
    <row r="11" spans="1:28" s="94" customFormat="1" ht="18.75">
      <c r="A11" s="237" t="s">
        <v>586</v>
      </c>
      <c r="B11" s="237"/>
      <c r="C11" s="237"/>
      <c r="D11" s="237"/>
      <c r="E11" s="237"/>
      <c r="F11" s="237"/>
      <c r="G11" s="237"/>
      <c r="H11" s="237"/>
      <c r="I11" s="237"/>
      <c r="J11" s="237"/>
      <c r="K11" s="237"/>
      <c r="L11" s="237"/>
      <c r="M11" s="237"/>
      <c r="N11" s="237"/>
      <c r="O11" s="237"/>
      <c r="P11" s="237"/>
      <c r="Q11" s="237"/>
      <c r="R11" s="237"/>
      <c r="S11" s="237"/>
      <c r="T11" s="9"/>
      <c r="U11" s="9"/>
      <c r="V11" s="9"/>
      <c r="W11" s="9"/>
      <c r="X11" s="9"/>
      <c r="Y11" s="9"/>
      <c r="Z11" s="9"/>
      <c r="AA11" s="9"/>
      <c r="AB11" s="9"/>
    </row>
    <row r="12" spans="1:28" s="94" customFormat="1" ht="18.75">
      <c r="A12" s="231" t="s">
        <v>68</v>
      </c>
      <c r="B12" s="231"/>
      <c r="C12" s="231"/>
      <c r="D12" s="231"/>
      <c r="E12" s="231"/>
      <c r="F12" s="231"/>
      <c r="G12" s="231"/>
      <c r="H12" s="231"/>
      <c r="I12" s="231"/>
      <c r="J12" s="231"/>
      <c r="K12" s="231"/>
      <c r="L12" s="231"/>
      <c r="M12" s="231"/>
      <c r="N12" s="231"/>
      <c r="O12" s="231"/>
      <c r="P12" s="231"/>
      <c r="Q12" s="231"/>
      <c r="R12" s="231"/>
      <c r="S12" s="231"/>
      <c r="T12" s="9"/>
      <c r="U12" s="9"/>
      <c r="V12" s="9"/>
      <c r="W12" s="9"/>
      <c r="X12" s="9"/>
      <c r="Y12" s="9"/>
      <c r="Z12" s="9"/>
      <c r="AA12" s="9"/>
      <c r="AB12" s="9"/>
    </row>
    <row r="13" spans="1:28" s="94" customFormat="1" ht="15.75" customHeight="1">
      <c r="A13" s="238"/>
      <c r="B13" s="238"/>
      <c r="C13" s="238"/>
      <c r="D13" s="238"/>
      <c r="E13" s="238"/>
      <c r="F13" s="238"/>
      <c r="G13" s="238"/>
      <c r="H13" s="238"/>
      <c r="I13" s="238"/>
      <c r="J13" s="238"/>
      <c r="K13" s="238"/>
      <c r="L13" s="238"/>
      <c r="M13" s="238"/>
      <c r="N13" s="238"/>
      <c r="O13" s="238"/>
      <c r="P13" s="238"/>
      <c r="Q13" s="238"/>
      <c r="R13" s="238"/>
      <c r="S13" s="238"/>
      <c r="T13" s="44"/>
      <c r="U13" s="44"/>
      <c r="V13" s="44"/>
      <c r="W13" s="44"/>
      <c r="X13" s="44"/>
      <c r="Y13" s="44"/>
      <c r="Z13" s="44"/>
      <c r="AA13" s="44"/>
      <c r="AB13" s="44"/>
    </row>
    <row r="14" spans="1:28" s="95" customFormat="1" ht="21.6" customHeight="1">
      <c r="A14" s="239" t="str">
        <f>'1. паспорт местоположение'!A15:C15</f>
        <v>Реконструкция трансформаторной подстанции ГПП 110/10/6, расположенной по адресу: Ростовская область, г. Донецк, пр.Ленина,30</v>
      </c>
      <c r="B14" s="239"/>
      <c r="C14" s="239"/>
      <c r="D14" s="239"/>
      <c r="E14" s="239"/>
      <c r="F14" s="239"/>
      <c r="G14" s="239"/>
      <c r="H14" s="239"/>
      <c r="I14" s="239"/>
      <c r="J14" s="239"/>
      <c r="K14" s="239"/>
      <c r="L14" s="239"/>
      <c r="M14" s="239"/>
      <c r="N14" s="239"/>
      <c r="O14" s="239"/>
      <c r="P14" s="239"/>
      <c r="Q14" s="239"/>
      <c r="R14" s="239"/>
      <c r="S14" s="239"/>
      <c r="T14" s="10"/>
      <c r="U14" s="10"/>
      <c r="V14" s="10"/>
      <c r="W14" s="10"/>
      <c r="X14" s="10"/>
      <c r="Y14" s="10"/>
      <c r="Z14" s="10"/>
      <c r="AA14" s="10"/>
      <c r="AB14" s="10"/>
    </row>
    <row r="15" spans="1:28" s="95" customFormat="1" ht="15" customHeight="1">
      <c r="A15" s="231" t="s">
        <v>69</v>
      </c>
      <c r="B15" s="231"/>
      <c r="C15" s="231"/>
      <c r="D15" s="231"/>
      <c r="E15" s="231"/>
      <c r="F15" s="231"/>
      <c r="G15" s="231"/>
      <c r="H15" s="231"/>
      <c r="I15" s="231"/>
      <c r="J15" s="231"/>
      <c r="K15" s="231"/>
      <c r="L15" s="231"/>
      <c r="M15" s="231"/>
      <c r="N15" s="231"/>
      <c r="O15" s="231"/>
      <c r="P15" s="231"/>
      <c r="Q15" s="231"/>
      <c r="R15" s="231"/>
      <c r="S15" s="231"/>
      <c r="T15" s="11"/>
      <c r="U15" s="11"/>
      <c r="V15" s="11"/>
      <c r="W15" s="11"/>
      <c r="X15" s="11"/>
      <c r="Y15" s="11"/>
      <c r="Z15" s="11"/>
      <c r="AA15" s="11"/>
      <c r="AB15" s="11"/>
    </row>
    <row r="16" spans="1:28" s="95" customFormat="1" ht="15" customHeight="1">
      <c r="A16" s="240"/>
      <c r="B16" s="240"/>
      <c r="C16" s="240"/>
      <c r="D16" s="240"/>
      <c r="E16" s="240"/>
      <c r="F16" s="240"/>
      <c r="G16" s="240"/>
      <c r="H16" s="240"/>
      <c r="I16" s="240"/>
      <c r="J16" s="240"/>
      <c r="K16" s="240"/>
      <c r="L16" s="240"/>
      <c r="M16" s="240"/>
      <c r="N16" s="240"/>
      <c r="O16" s="240"/>
      <c r="P16" s="240"/>
      <c r="Q16" s="240"/>
      <c r="R16" s="240"/>
      <c r="S16" s="240"/>
      <c r="T16" s="44"/>
      <c r="U16" s="44"/>
      <c r="V16" s="44"/>
      <c r="W16" s="44"/>
      <c r="X16" s="44"/>
      <c r="Y16" s="44"/>
    </row>
    <row r="17" spans="1:28" s="95" customFormat="1" ht="45.75" customHeight="1">
      <c r="A17" s="233" t="s">
        <v>70</v>
      </c>
      <c r="B17" s="233"/>
      <c r="C17" s="233"/>
      <c r="D17" s="233"/>
      <c r="E17" s="233"/>
      <c r="F17" s="233"/>
      <c r="G17" s="233"/>
      <c r="H17" s="233"/>
      <c r="I17" s="233"/>
      <c r="J17" s="233"/>
      <c r="K17" s="233"/>
      <c r="L17" s="233"/>
      <c r="M17" s="233"/>
      <c r="N17" s="233"/>
      <c r="O17" s="233"/>
      <c r="P17" s="233"/>
      <c r="Q17" s="233"/>
      <c r="R17" s="233"/>
      <c r="S17" s="233"/>
      <c r="T17" s="131"/>
      <c r="U17" s="131"/>
      <c r="V17" s="131"/>
      <c r="W17" s="131"/>
      <c r="X17" s="131"/>
      <c r="Y17" s="131"/>
      <c r="Z17" s="131"/>
      <c r="AA17" s="131"/>
      <c r="AB17" s="131"/>
    </row>
    <row r="18" spans="1:28" s="95" customFormat="1" ht="15" customHeight="1">
      <c r="A18" s="241"/>
      <c r="B18" s="241"/>
      <c r="C18" s="241"/>
      <c r="D18" s="241"/>
      <c r="E18" s="241"/>
      <c r="F18" s="241"/>
      <c r="G18" s="241"/>
      <c r="H18" s="241"/>
      <c r="I18" s="241"/>
      <c r="J18" s="241"/>
      <c r="K18" s="241"/>
      <c r="L18" s="241"/>
      <c r="M18" s="241"/>
      <c r="N18" s="241"/>
      <c r="O18" s="241"/>
      <c r="P18" s="241"/>
      <c r="Q18" s="241"/>
      <c r="R18" s="241"/>
      <c r="S18" s="241"/>
      <c r="T18" s="44"/>
      <c r="U18" s="44"/>
      <c r="V18" s="44"/>
      <c r="W18" s="44"/>
      <c r="X18" s="44"/>
      <c r="Y18" s="44"/>
    </row>
    <row r="19" spans="1:28" s="95" customFormat="1" ht="54" customHeight="1">
      <c r="A19" s="242" t="s">
        <v>8</v>
      </c>
      <c r="B19" s="242" t="s">
        <v>71</v>
      </c>
      <c r="C19" s="242" t="s">
        <v>72</v>
      </c>
      <c r="D19" s="242" t="s">
        <v>73</v>
      </c>
      <c r="E19" s="242" t="s">
        <v>74</v>
      </c>
      <c r="F19" s="242" t="s">
        <v>75</v>
      </c>
      <c r="G19" s="242" t="s">
        <v>76</v>
      </c>
      <c r="H19" s="242" t="s">
        <v>77</v>
      </c>
      <c r="I19" s="242" t="s">
        <v>78</v>
      </c>
      <c r="J19" s="242" t="s">
        <v>79</v>
      </c>
      <c r="K19" s="242" t="s">
        <v>80</v>
      </c>
      <c r="L19" s="242" t="s">
        <v>81</v>
      </c>
      <c r="M19" s="242" t="s">
        <v>82</v>
      </c>
      <c r="N19" s="242" t="s">
        <v>83</v>
      </c>
      <c r="O19" s="242" t="s">
        <v>84</v>
      </c>
      <c r="P19" s="242" t="s">
        <v>85</v>
      </c>
      <c r="Q19" s="242" t="s">
        <v>86</v>
      </c>
      <c r="R19" s="242"/>
      <c r="S19" s="243" t="s">
        <v>87</v>
      </c>
      <c r="T19" s="44"/>
      <c r="U19" s="44"/>
      <c r="V19" s="44"/>
      <c r="W19" s="44"/>
      <c r="X19" s="44"/>
      <c r="Y19" s="44"/>
    </row>
    <row r="20" spans="1:28" s="95" customFormat="1" ht="180.75" customHeight="1">
      <c r="A20" s="242"/>
      <c r="B20" s="242"/>
      <c r="C20" s="242"/>
      <c r="D20" s="242"/>
      <c r="E20" s="242"/>
      <c r="F20" s="242"/>
      <c r="G20" s="242"/>
      <c r="H20" s="242"/>
      <c r="I20" s="242"/>
      <c r="J20" s="242"/>
      <c r="K20" s="242"/>
      <c r="L20" s="242"/>
      <c r="M20" s="242"/>
      <c r="N20" s="242"/>
      <c r="O20" s="242"/>
      <c r="P20" s="242"/>
      <c r="Q20" s="127" t="s">
        <v>88</v>
      </c>
      <c r="R20" s="181" t="s">
        <v>89</v>
      </c>
      <c r="S20" s="243"/>
      <c r="T20" s="44"/>
      <c r="U20" s="44"/>
      <c r="V20" s="44"/>
      <c r="W20" s="44"/>
      <c r="X20" s="44"/>
      <c r="Y20" s="44"/>
    </row>
    <row r="21" spans="1:28" s="95" customFormat="1" ht="18.75">
      <c r="A21" s="127">
        <v>1</v>
      </c>
      <c r="B21" s="175">
        <v>2</v>
      </c>
      <c r="C21" s="127">
        <v>3</v>
      </c>
      <c r="D21" s="175">
        <v>4</v>
      </c>
      <c r="E21" s="127">
        <v>5</v>
      </c>
      <c r="F21" s="175">
        <v>6</v>
      </c>
      <c r="G21" s="127">
        <v>7</v>
      </c>
      <c r="H21" s="175">
        <v>8</v>
      </c>
      <c r="I21" s="127">
        <v>9</v>
      </c>
      <c r="J21" s="175">
        <v>10</v>
      </c>
      <c r="K21" s="127">
        <v>11</v>
      </c>
      <c r="L21" s="175">
        <v>12</v>
      </c>
      <c r="M21" s="127">
        <v>13</v>
      </c>
      <c r="N21" s="175">
        <v>14</v>
      </c>
      <c r="O21" s="127">
        <v>15</v>
      </c>
      <c r="P21" s="175">
        <v>16</v>
      </c>
      <c r="Q21" s="127">
        <v>17</v>
      </c>
      <c r="R21" s="175">
        <v>18</v>
      </c>
      <c r="S21" s="127">
        <v>19</v>
      </c>
      <c r="T21" s="44"/>
      <c r="U21" s="44"/>
      <c r="V21" s="44"/>
      <c r="W21" s="44"/>
      <c r="X21" s="44"/>
      <c r="Y21" s="44"/>
    </row>
    <row r="22" spans="1:28" s="95" customFormat="1" ht="18.75">
      <c r="A22" s="176"/>
      <c r="B22" s="177"/>
      <c r="C22" s="177"/>
      <c r="D22" s="177"/>
      <c r="E22" s="177"/>
      <c r="F22" s="177"/>
      <c r="G22" s="177"/>
      <c r="H22" s="178"/>
      <c r="I22" s="178"/>
      <c r="J22" s="178"/>
      <c r="K22" s="178"/>
      <c r="L22" s="178"/>
      <c r="M22" s="178"/>
      <c r="N22" s="178"/>
      <c r="O22" s="178"/>
      <c r="P22" s="178"/>
      <c r="Q22" s="178"/>
      <c r="R22" s="182"/>
      <c r="S22" s="182"/>
      <c r="T22" s="44"/>
      <c r="U22" s="44"/>
      <c r="V22" s="44"/>
      <c r="W22" s="44"/>
    </row>
    <row r="23" spans="1:28" s="95" customFormat="1" ht="18.75">
      <c r="A23" s="176"/>
      <c r="B23" s="177"/>
      <c r="C23" s="177"/>
      <c r="D23" s="177"/>
      <c r="E23" s="177"/>
      <c r="F23" s="177"/>
      <c r="G23" s="177"/>
      <c r="H23" s="178"/>
      <c r="I23" s="178"/>
      <c r="J23" s="178"/>
      <c r="K23" s="178"/>
      <c r="L23" s="178"/>
      <c r="M23" s="178"/>
      <c r="N23" s="178"/>
      <c r="O23" s="178"/>
      <c r="P23" s="178"/>
      <c r="Q23" s="178"/>
      <c r="R23" s="182"/>
      <c r="S23" s="182"/>
      <c r="T23" s="44"/>
      <c r="U23" s="44"/>
      <c r="V23" s="44"/>
      <c r="W23" s="44"/>
    </row>
    <row r="24" spans="1:28" s="95" customFormat="1" ht="18.75">
      <c r="A24" s="176"/>
      <c r="B24" s="177"/>
      <c r="C24" s="177"/>
      <c r="D24" s="177"/>
      <c r="E24" s="177"/>
      <c r="F24" s="177"/>
      <c r="G24" s="177"/>
      <c r="H24" s="178"/>
      <c r="I24" s="178"/>
      <c r="J24" s="178"/>
      <c r="K24" s="178"/>
      <c r="L24" s="178"/>
      <c r="M24" s="178"/>
      <c r="N24" s="178"/>
      <c r="O24" s="178"/>
      <c r="P24" s="178"/>
      <c r="Q24" s="178"/>
      <c r="R24" s="182"/>
      <c r="S24" s="182"/>
      <c r="T24" s="44"/>
      <c r="U24" s="44"/>
      <c r="V24" s="44"/>
      <c r="W24" s="44"/>
    </row>
    <row r="25" spans="1:28" s="95" customFormat="1" ht="18.75">
      <c r="A25" s="178" t="s">
        <v>90</v>
      </c>
      <c r="B25" s="178" t="s">
        <v>90</v>
      </c>
      <c r="C25" s="178"/>
      <c r="D25" s="178"/>
      <c r="E25" s="178" t="s">
        <v>90</v>
      </c>
      <c r="F25" s="178" t="s">
        <v>90</v>
      </c>
      <c r="G25" s="178" t="s">
        <v>90</v>
      </c>
      <c r="H25" s="178" t="s">
        <v>90</v>
      </c>
      <c r="I25" s="178"/>
      <c r="J25" s="178"/>
      <c r="K25" s="178"/>
      <c r="L25" s="178"/>
      <c r="M25" s="178" t="s">
        <v>90</v>
      </c>
      <c r="N25" s="178" t="s">
        <v>90</v>
      </c>
      <c r="O25" s="178" t="s">
        <v>90</v>
      </c>
      <c r="P25" s="178" t="s">
        <v>90</v>
      </c>
      <c r="Q25" s="178" t="s">
        <v>90</v>
      </c>
      <c r="R25" s="182"/>
      <c r="S25" s="182"/>
      <c r="T25" s="44"/>
      <c r="U25" s="44"/>
      <c r="V25" s="44"/>
      <c r="W25" s="44"/>
    </row>
    <row r="26" spans="1:28" ht="20.25" customHeight="1">
      <c r="A26" s="179"/>
      <c r="B26" s="175" t="s">
        <v>91</v>
      </c>
      <c r="C26" s="179" t="s">
        <v>92</v>
      </c>
      <c r="D26" s="179" t="s">
        <v>92</v>
      </c>
      <c r="E26" s="179" t="s">
        <v>92</v>
      </c>
      <c r="F26" s="179" t="s">
        <v>92</v>
      </c>
      <c r="G26" s="179" t="s">
        <v>92</v>
      </c>
      <c r="H26" s="180"/>
      <c r="I26" s="179">
        <v>0</v>
      </c>
      <c r="J26" s="180"/>
      <c r="K26" s="179" t="s">
        <v>92</v>
      </c>
      <c r="L26" s="179" t="s">
        <v>92</v>
      </c>
      <c r="M26" s="179">
        <v>2</v>
      </c>
      <c r="N26" s="179">
        <v>2</v>
      </c>
      <c r="O26" s="179">
        <v>0</v>
      </c>
      <c r="P26" s="179">
        <v>0</v>
      </c>
      <c r="Q26" s="179" t="s">
        <v>92</v>
      </c>
      <c r="R26" s="179" t="s">
        <v>92</v>
      </c>
      <c r="S26" s="183"/>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2:S12"/>
    <mergeCell ref="A13:S13"/>
    <mergeCell ref="A14:S14"/>
    <mergeCell ref="A11:S11"/>
    <mergeCell ref="A4:S4"/>
    <mergeCell ref="A6:S6"/>
    <mergeCell ref="A7:S7"/>
    <mergeCell ref="A8:S8"/>
    <mergeCell ref="A9:S9"/>
  </mergeCells>
  <printOptions gridLines="1"/>
  <pageMargins left="0.70833333333333304" right="0.70833333333333304" top="0.74791666666666701" bottom="0.74791666666666701" header="0.51180555555555496" footer="0.51180555555555496"/>
  <pageSetup paperSize="8" firstPageNumber="0" orientation="landscape"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65"/>
  <sheetViews>
    <sheetView topLeftCell="A23" zoomScale="85" zoomScaleNormal="85" workbookViewId="0">
      <selection activeCell="H37" sqref="H37"/>
    </sheetView>
  </sheetViews>
  <sheetFormatPr defaultColWidth="9" defaultRowHeight="15.75"/>
  <cols>
    <col min="1" max="1" width="9.5703125" style="161" customWidth="1"/>
    <col min="2" max="2" width="8.7109375" style="161" customWidth="1"/>
    <col min="3" max="3" width="12.7109375" style="161" customWidth="1"/>
    <col min="4" max="4" width="17.7109375" style="161" customWidth="1"/>
    <col min="5" max="5" width="11.140625" style="161" customWidth="1"/>
    <col min="6" max="6" width="11" style="161" customWidth="1"/>
    <col min="7" max="7" width="11.140625" style="161" customWidth="1"/>
    <col min="8" max="8" width="11.7109375" style="161" customWidth="1"/>
    <col min="9" max="9" width="7.28515625" style="161" customWidth="1"/>
    <col min="10" max="10" width="9.28515625" style="161" customWidth="1"/>
    <col min="11" max="11" width="10.28515625" style="161" customWidth="1"/>
    <col min="12" max="15" width="8.7109375" style="161" customWidth="1"/>
    <col min="16" max="16" width="19.42578125" style="161" customWidth="1"/>
    <col min="17" max="17" width="21.7109375" style="161" customWidth="1"/>
    <col min="18" max="18" width="22" style="161" customWidth="1"/>
    <col min="19" max="19" width="19.7109375" style="161" customWidth="1"/>
    <col min="20" max="20" width="18.42578125" style="161" customWidth="1"/>
    <col min="21" max="237" width="10.7109375" style="161" customWidth="1"/>
    <col min="238" max="242" width="15.7109375" style="161" customWidth="1"/>
    <col min="243" max="246" width="12.7109375" style="161" customWidth="1"/>
    <col min="247" max="250" width="15.7109375" style="161" customWidth="1"/>
    <col min="251" max="251" width="22.85546875" style="161" customWidth="1"/>
    <col min="252" max="252" width="20.7109375" style="161" customWidth="1"/>
    <col min="253" max="253" width="16.7109375" style="161" customWidth="1"/>
    <col min="254" max="493" width="10.7109375" style="161" customWidth="1"/>
    <col min="494" max="498" width="15.7109375" style="161" customWidth="1"/>
    <col min="499" max="502" width="12.7109375" style="161" customWidth="1"/>
    <col min="503" max="506" width="15.7109375" style="161" customWidth="1"/>
    <col min="507" max="507" width="22.85546875" style="161" customWidth="1"/>
    <col min="508" max="508" width="20.7109375" style="161" customWidth="1"/>
    <col min="509" max="509" width="16.7109375" style="161" customWidth="1"/>
    <col min="510" max="749" width="10.7109375" style="161" customWidth="1"/>
    <col min="750" max="754" width="15.7109375" style="161" customWidth="1"/>
    <col min="755" max="758" width="12.7109375" style="161" customWidth="1"/>
    <col min="759" max="762" width="15.7109375" style="161" customWidth="1"/>
    <col min="763" max="763" width="22.85546875" style="161" customWidth="1"/>
    <col min="764" max="764" width="20.7109375" style="161" customWidth="1"/>
    <col min="765" max="765" width="16.7109375" style="161" customWidth="1"/>
    <col min="766" max="1005" width="10.7109375" style="161" customWidth="1"/>
    <col min="1006" max="1010" width="15.7109375" style="161" customWidth="1"/>
    <col min="1011" max="1014" width="12.7109375" style="161" customWidth="1"/>
    <col min="1015" max="1018" width="15.7109375" style="161" customWidth="1"/>
    <col min="1019" max="1019" width="22.85546875" style="161" customWidth="1"/>
    <col min="1020" max="1020" width="20.7109375" style="161" customWidth="1"/>
    <col min="1021" max="1021" width="16.7109375" style="161" customWidth="1"/>
    <col min="1022" max="1025" width="10.7109375" style="161" customWidth="1"/>
  </cols>
  <sheetData>
    <row r="1" spans="1:20" ht="3" customHeight="1"/>
    <row r="2" spans="1:20" ht="15" customHeight="1">
      <c r="T2" s="3" t="s">
        <v>0</v>
      </c>
    </row>
    <row r="3" spans="1:20" s="94" customFormat="1" ht="18.75" customHeight="1">
      <c r="T3" s="4" t="s">
        <v>1</v>
      </c>
    </row>
    <row r="4" spans="1:20" s="94" customFormat="1" ht="18.75" customHeight="1">
      <c r="T4" s="4" t="s">
        <v>2</v>
      </c>
    </row>
    <row r="5" spans="1:20" s="94" customFormat="1" ht="18.75" customHeight="1">
      <c r="T5" s="4"/>
    </row>
    <row r="6" spans="1:20" s="94" customFormat="1">
      <c r="A6" s="234" t="str">
        <f>'2. паспорт  ТП'!A4:S4</f>
        <v>Год раскрытия информации: _____2025___ год</v>
      </c>
      <c r="B6" s="234"/>
      <c r="C6" s="234"/>
      <c r="D6" s="234"/>
      <c r="E6" s="234"/>
      <c r="F6" s="234"/>
      <c r="G6" s="234"/>
      <c r="H6" s="234"/>
      <c r="I6" s="234"/>
      <c r="J6" s="234"/>
      <c r="K6" s="234"/>
      <c r="L6" s="234"/>
      <c r="M6" s="234"/>
      <c r="N6" s="234"/>
      <c r="O6" s="234"/>
      <c r="P6" s="234"/>
      <c r="Q6" s="234"/>
      <c r="R6" s="234"/>
      <c r="S6" s="234"/>
      <c r="T6" s="234"/>
    </row>
    <row r="7" spans="1:20" s="94" customFormat="1">
      <c r="A7" s="97"/>
    </row>
    <row r="8" spans="1:20" s="94" customFormat="1" ht="18.75">
      <c r="A8" s="235" t="s">
        <v>3</v>
      </c>
      <c r="B8" s="235"/>
      <c r="C8" s="235"/>
      <c r="D8" s="235"/>
      <c r="E8" s="235"/>
      <c r="F8" s="235"/>
      <c r="G8" s="235"/>
      <c r="H8" s="235"/>
      <c r="I8" s="235"/>
      <c r="J8" s="235"/>
      <c r="K8" s="235"/>
      <c r="L8" s="235"/>
      <c r="M8" s="235"/>
      <c r="N8" s="235"/>
      <c r="O8" s="235"/>
      <c r="P8" s="235"/>
      <c r="Q8" s="235"/>
      <c r="R8" s="235"/>
      <c r="S8" s="235"/>
      <c r="T8" s="235"/>
    </row>
    <row r="9" spans="1:20" s="94" customFormat="1" ht="18.75">
      <c r="A9" s="235"/>
      <c r="B9" s="235"/>
      <c r="C9" s="235"/>
      <c r="D9" s="235"/>
      <c r="E9" s="235"/>
      <c r="F9" s="235"/>
      <c r="G9" s="235"/>
      <c r="H9" s="235"/>
      <c r="I9" s="235"/>
      <c r="J9" s="235"/>
      <c r="K9" s="235"/>
      <c r="L9" s="235"/>
      <c r="M9" s="235"/>
      <c r="N9" s="235"/>
      <c r="O9" s="235"/>
      <c r="P9" s="235"/>
      <c r="Q9" s="235"/>
      <c r="R9" s="235"/>
      <c r="S9" s="235"/>
      <c r="T9" s="235"/>
    </row>
    <row r="10" spans="1:20" s="94" customFormat="1" ht="18.75" customHeight="1">
      <c r="A10" s="236" t="str">
        <f>'2. паспорт  ТП'!A8:S8</f>
        <v>Общество с ограниченной ответственностью "СК "ТЕСЛА"</v>
      </c>
      <c r="B10" s="236"/>
      <c r="C10" s="236"/>
      <c r="D10" s="236"/>
      <c r="E10" s="236"/>
      <c r="F10" s="236"/>
      <c r="G10" s="236"/>
      <c r="H10" s="236"/>
      <c r="I10" s="236"/>
      <c r="J10" s="236"/>
      <c r="K10" s="236"/>
      <c r="L10" s="236"/>
      <c r="M10" s="236"/>
      <c r="N10" s="236"/>
      <c r="O10" s="236"/>
      <c r="P10" s="236"/>
      <c r="Q10" s="236"/>
      <c r="R10" s="236"/>
      <c r="S10" s="236"/>
      <c r="T10" s="236"/>
    </row>
    <row r="11" spans="1:20" s="94" customFormat="1" ht="18.75" customHeight="1">
      <c r="A11" s="231" t="s">
        <v>4</v>
      </c>
      <c r="B11" s="231"/>
      <c r="C11" s="231"/>
      <c r="D11" s="231"/>
      <c r="E11" s="231"/>
      <c r="F11" s="231"/>
      <c r="G11" s="231"/>
      <c r="H11" s="231"/>
      <c r="I11" s="231"/>
      <c r="J11" s="231"/>
      <c r="K11" s="231"/>
      <c r="L11" s="231"/>
      <c r="M11" s="231"/>
      <c r="N11" s="231"/>
      <c r="O11" s="231"/>
      <c r="P11" s="231"/>
      <c r="Q11" s="231"/>
      <c r="R11" s="231"/>
      <c r="S11" s="231"/>
      <c r="T11" s="231"/>
    </row>
    <row r="12" spans="1:20" s="94" customFormat="1" ht="18.75">
      <c r="A12" s="235"/>
      <c r="B12" s="235"/>
      <c r="C12" s="235"/>
      <c r="D12" s="235"/>
      <c r="E12" s="235"/>
      <c r="F12" s="235"/>
      <c r="G12" s="235"/>
      <c r="H12" s="235"/>
      <c r="I12" s="235"/>
      <c r="J12" s="235"/>
      <c r="K12" s="235"/>
      <c r="L12" s="235"/>
      <c r="M12" s="235"/>
      <c r="N12" s="235"/>
      <c r="O12" s="235"/>
      <c r="P12" s="235"/>
      <c r="Q12" s="235"/>
      <c r="R12" s="235"/>
      <c r="S12" s="235"/>
      <c r="T12" s="235"/>
    </row>
    <row r="13" spans="1:20" s="94" customFormat="1" ht="18.75" customHeight="1">
      <c r="A13" s="245" t="s">
        <v>586</v>
      </c>
      <c r="B13" s="245"/>
      <c r="C13" s="245"/>
      <c r="D13" s="245"/>
      <c r="E13" s="245"/>
      <c r="F13" s="245"/>
      <c r="G13" s="245"/>
      <c r="H13" s="245"/>
      <c r="I13" s="245"/>
      <c r="J13" s="245"/>
      <c r="K13" s="245"/>
      <c r="L13" s="245"/>
      <c r="M13" s="245"/>
      <c r="N13" s="245"/>
      <c r="O13" s="245"/>
      <c r="P13" s="245"/>
      <c r="Q13" s="245"/>
      <c r="R13" s="245"/>
      <c r="S13" s="245"/>
      <c r="T13" s="245"/>
    </row>
    <row r="14" spans="1:20" s="94" customFormat="1" ht="18.75" customHeight="1">
      <c r="A14" s="231" t="s">
        <v>68</v>
      </c>
      <c r="B14" s="231"/>
      <c r="C14" s="231"/>
      <c r="D14" s="231"/>
      <c r="E14" s="231"/>
      <c r="F14" s="231"/>
      <c r="G14" s="231"/>
      <c r="H14" s="231"/>
      <c r="I14" s="231"/>
      <c r="J14" s="231"/>
      <c r="K14" s="231"/>
      <c r="L14" s="231"/>
      <c r="M14" s="231"/>
      <c r="N14" s="231"/>
      <c r="O14" s="231"/>
      <c r="P14" s="231"/>
      <c r="Q14" s="231"/>
      <c r="R14" s="231"/>
      <c r="S14" s="231"/>
      <c r="T14" s="231"/>
    </row>
    <row r="15" spans="1:20" s="94" customFormat="1" ht="16.5" customHeight="1">
      <c r="A15" s="244"/>
      <c r="B15" s="244"/>
      <c r="C15" s="244"/>
      <c r="D15" s="244"/>
      <c r="E15" s="244"/>
      <c r="F15" s="244"/>
      <c r="G15" s="244"/>
      <c r="H15" s="244"/>
      <c r="I15" s="244"/>
      <c r="J15" s="244"/>
      <c r="K15" s="244"/>
      <c r="L15" s="244"/>
      <c r="M15" s="244"/>
      <c r="N15" s="244"/>
      <c r="O15" s="244"/>
      <c r="P15" s="244"/>
      <c r="Q15" s="244"/>
      <c r="R15" s="244"/>
      <c r="S15" s="244"/>
      <c r="T15" s="244"/>
    </row>
    <row r="16" spans="1:20" s="95" customFormat="1" ht="31.5" customHeight="1">
      <c r="A16" s="239" t="str">
        <f>'2. паспорт  ТП'!A14:S14</f>
        <v>Реконструкция трансформаторной подстанции ГПП 110/10/6, расположенной по адресу: Ростовская область, г. Донецк, пр.Ленина,30</v>
      </c>
      <c r="B16" s="239"/>
      <c r="C16" s="239"/>
      <c r="D16" s="239"/>
      <c r="E16" s="239"/>
      <c r="F16" s="239"/>
      <c r="G16" s="239"/>
      <c r="H16" s="239"/>
      <c r="I16" s="239"/>
      <c r="J16" s="239"/>
      <c r="K16" s="239"/>
      <c r="L16" s="239"/>
      <c r="M16" s="239"/>
      <c r="N16" s="239"/>
      <c r="O16" s="239"/>
      <c r="P16" s="239"/>
      <c r="Q16" s="239"/>
      <c r="R16" s="239"/>
      <c r="S16" s="239"/>
      <c r="T16" s="239"/>
    </row>
    <row r="17" spans="1:20" s="95" customFormat="1" ht="15" customHeight="1">
      <c r="A17" s="231" t="s">
        <v>69</v>
      </c>
      <c r="B17" s="231"/>
      <c r="C17" s="231"/>
      <c r="D17" s="231"/>
      <c r="E17" s="231"/>
      <c r="F17" s="231"/>
      <c r="G17" s="231"/>
      <c r="H17" s="231"/>
      <c r="I17" s="231"/>
      <c r="J17" s="231"/>
      <c r="K17" s="231"/>
      <c r="L17" s="231"/>
      <c r="M17" s="231"/>
      <c r="N17" s="231"/>
      <c r="O17" s="231"/>
      <c r="P17" s="231"/>
      <c r="Q17" s="231"/>
      <c r="R17" s="231"/>
      <c r="S17" s="231"/>
      <c r="T17" s="231"/>
    </row>
    <row r="18" spans="1:20" s="95" customFormat="1" ht="15" customHeight="1">
      <c r="A18" s="240"/>
      <c r="B18" s="240"/>
      <c r="C18" s="240"/>
      <c r="D18" s="240"/>
      <c r="E18" s="240"/>
      <c r="F18" s="240"/>
      <c r="G18" s="240"/>
      <c r="H18" s="240"/>
      <c r="I18" s="240"/>
      <c r="J18" s="240"/>
      <c r="K18" s="240"/>
      <c r="L18" s="240"/>
      <c r="M18" s="240"/>
      <c r="N18" s="240"/>
      <c r="O18" s="240"/>
      <c r="P18" s="240"/>
      <c r="Q18" s="240"/>
      <c r="R18" s="240"/>
      <c r="S18" s="240"/>
      <c r="T18" s="240"/>
    </row>
    <row r="19" spans="1:20" s="95" customFormat="1" ht="15" customHeight="1">
      <c r="A19" s="246" t="s">
        <v>93</v>
      </c>
      <c r="B19" s="246"/>
      <c r="C19" s="246"/>
      <c r="D19" s="246"/>
      <c r="E19" s="246"/>
      <c r="F19" s="246"/>
      <c r="G19" s="246"/>
      <c r="H19" s="246"/>
      <c r="I19" s="246"/>
      <c r="J19" s="246"/>
      <c r="K19" s="246"/>
      <c r="L19" s="246"/>
      <c r="M19" s="246"/>
      <c r="N19" s="246"/>
      <c r="O19" s="246"/>
      <c r="P19" s="246"/>
      <c r="Q19" s="246"/>
      <c r="R19" s="246"/>
      <c r="S19" s="246"/>
      <c r="T19" s="246"/>
    </row>
    <row r="20" spans="1:20" s="158" customFormat="1" ht="21" customHeight="1">
      <c r="A20" s="247"/>
      <c r="B20" s="247"/>
      <c r="C20" s="247"/>
      <c r="D20" s="247"/>
      <c r="E20" s="247"/>
      <c r="F20" s="247"/>
      <c r="G20" s="247"/>
      <c r="H20" s="247"/>
      <c r="I20" s="247"/>
      <c r="J20" s="247"/>
      <c r="K20" s="247"/>
      <c r="L20" s="247"/>
      <c r="M20" s="247"/>
      <c r="N20" s="247"/>
      <c r="O20" s="247"/>
      <c r="P20" s="247"/>
      <c r="Q20" s="247"/>
      <c r="R20" s="247"/>
      <c r="S20" s="247"/>
      <c r="T20" s="247"/>
    </row>
    <row r="21" spans="1:20" ht="46.5" customHeight="1">
      <c r="A21" s="251" t="s">
        <v>8</v>
      </c>
      <c r="B21" s="248" t="s">
        <v>94</v>
      </c>
      <c r="C21" s="248"/>
      <c r="D21" s="248" t="s">
        <v>95</v>
      </c>
      <c r="E21" s="248" t="s">
        <v>96</v>
      </c>
      <c r="F21" s="248"/>
      <c r="G21" s="248" t="s">
        <v>97</v>
      </c>
      <c r="H21" s="248"/>
      <c r="I21" s="248" t="s">
        <v>98</v>
      </c>
      <c r="J21" s="248"/>
      <c r="K21" s="248" t="s">
        <v>99</v>
      </c>
      <c r="L21" s="248" t="s">
        <v>100</v>
      </c>
      <c r="M21" s="248"/>
      <c r="N21" s="248" t="s">
        <v>101</v>
      </c>
      <c r="O21" s="248"/>
      <c r="P21" s="248" t="s">
        <v>102</v>
      </c>
      <c r="Q21" s="248" t="s">
        <v>103</v>
      </c>
      <c r="R21" s="248"/>
      <c r="S21" s="249" t="s">
        <v>104</v>
      </c>
      <c r="T21" s="249"/>
    </row>
    <row r="22" spans="1:20" ht="204.75" customHeight="1">
      <c r="A22" s="251"/>
      <c r="B22" s="248"/>
      <c r="C22" s="248"/>
      <c r="D22" s="248"/>
      <c r="E22" s="248"/>
      <c r="F22" s="248"/>
      <c r="G22" s="248"/>
      <c r="H22" s="248"/>
      <c r="I22" s="248"/>
      <c r="J22" s="248"/>
      <c r="K22" s="248"/>
      <c r="L22" s="248"/>
      <c r="M22" s="248"/>
      <c r="N22" s="248"/>
      <c r="O22" s="248"/>
      <c r="P22" s="248"/>
      <c r="Q22" s="162" t="s">
        <v>105</v>
      </c>
      <c r="R22" s="162" t="s">
        <v>106</v>
      </c>
      <c r="S22" s="162" t="s">
        <v>107</v>
      </c>
      <c r="T22" s="162" t="s">
        <v>108</v>
      </c>
    </row>
    <row r="23" spans="1:20" ht="51.75" customHeight="1">
      <c r="A23" s="251"/>
      <c r="B23" s="162" t="s">
        <v>109</v>
      </c>
      <c r="C23" s="162" t="s">
        <v>110</v>
      </c>
      <c r="D23" s="248"/>
      <c r="E23" s="162" t="s">
        <v>109</v>
      </c>
      <c r="F23" s="162" t="s">
        <v>110</v>
      </c>
      <c r="G23" s="162" t="s">
        <v>109</v>
      </c>
      <c r="H23" s="162" t="s">
        <v>110</v>
      </c>
      <c r="I23" s="162" t="s">
        <v>109</v>
      </c>
      <c r="J23" s="162" t="s">
        <v>110</v>
      </c>
      <c r="K23" s="162" t="s">
        <v>109</v>
      </c>
      <c r="L23" s="162" t="s">
        <v>109</v>
      </c>
      <c r="M23" s="162" t="s">
        <v>110</v>
      </c>
      <c r="N23" s="162" t="s">
        <v>109</v>
      </c>
      <c r="O23" s="162" t="s">
        <v>110</v>
      </c>
      <c r="P23" s="163" t="s">
        <v>109</v>
      </c>
      <c r="Q23" s="162" t="s">
        <v>109</v>
      </c>
      <c r="R23" s="162" t="s">
        <v>109</v>
      </c>
      <c r="S23" s="162" t="s">
        <v>109</v>
      </c>
      <c r="T23" s="162" t="s">
        <v>109</v>
      </c>
    </row>
    <row r="24" spans="1:20">
      <c r="A24" s="171">
        <v>1</v>
      </c>
      <c r="B24" s="200">
        <v>2</v>
      </c>
      <c r="C24" s="200">
        <v>3</v>
      </c>
      <c r="D24" s="171">
        <v>4</v>
      </c>
      <c r="E24" s="171">
        <v>5</v>
      </c>
      <c r="F24" s="171">
        <v>6</v>
      </c>
      <c r="G24" s="171">
        <v>7</v>
      </c>
      <c r="H24" s="171">
        <v>8</v>
      </c>
      <c r="I24" s="171">
        <v>9</v>
      </c>
      <c r="J24" s="171">
        <v>10</v>
      </c>
      <c r="K24" s="171">
        <v>11</v>
      </c>
      <c r="L24" s="171">
        <v>12</v>
      </c>
      <c r="M24" s="171">
        <v>13</v>
      </c>
      <c r="N24" s="171">
        <v>14</v>
      </c>
      <c r="O24" s="171">
        <v>15</v>
      </c>
      <c r="P24" s="171">
        <v>16</v>
      </c>
      <c r="Q24" s="171">
        <v>17</v>
      </c>
      <c r="R24" s="171">
        <v>18</v>
      </c>
      <c r="S24" s="171">
        <v>19</v>
      </c>
      <c r="T24" s="171">
        <v>20</v>
      </c>
    </row>
    <row r="25" spans="1:20" s="169" customFormat="1" ht="46.9" customHeight="1">
      <c r="A25" s="218">
        <v>1</v>
      </c>
      <c r="B25" s="252" t="s">
        <v>534</v>
      </c>
      <c r="C25" s="252" t="s">
        <v>534</v>
      </c>
      <c r="D25" s="219" t="s">
        <v>114</v>
      </c>
      <c r="E25" s="220" t="s">
        <v>536</v>
      </c>
      <c r="F25" s="221" t="s">
        <v>589</v>
      </c>
      <c r="G25" s="220" t="s">
        <v>536</v>
      </c>
      <c r="H25" s="220" t="s">
        <v>535</v>
      </c>
      <c r="I25" s="220" t="s">
        <v>536</v>
      </c>
      <c r="J25" s="221" t="s">
        <v>589</v>
      </c>
      <c r="K25" s="222">
        <v>2026</v>
      </c>
      <c r="L25" s="222" t="s">
        <v>536</v>
      </c>
      <c r="M25" s="220">
        <v>110</v>
      </c>
      <c r="N25" s="222" t="s">
        <v>111</v>
      </c>
      <c r="O25" s="220" t="s">
        <v>111</v>
      </c>
      <c r="P25" s="222" t="s">
        <v>536</v>
      </c>
      <c r="Q25" s="222" t="s">
        <v>536</v>
      </c>
      <c r="R25" s="222" t="s">
        <v>536</v>
      </c>
      <c r="S25" s="222" t="s">
        <v>536</v>
      </c>
      <c r="T25" s="222" t="s">
        <v>536</v>
      </c>
    </row>
    <row r="26" spans="1:20" s="169" customFormat="1">
      <c r="A26" s="223"/>
      <c r="B26" s="252"/>
      <c r="C26" s="252"/>
      <c r="D26" s="219" t="s">
        <v>114</v>
      </c>
      <c r="E26" s="220" t="s">
        <v>536</v>
      </c>
      <c r="F26" s="221" t="s">
        <v>589</v>
      </c>
      <c r="G26" s="220" t="s">
        <v>536</v>
      </c>
      <c r="H26" s="220" t="s">
        <v>537</v>
      </c>
      <c r="I26" s="220" t="s">
        <v>536</v>
      </c>
      <c r="J26" s="221" t="s">
        <v>589</v>
      </c>
      <c r="K26" s="222">
        <v>2026</v>
      </c>
      <c r="L26" s="222" t="s">
        <v>536</v>
      </c>
      <c r="M26" s="220">
        <v>110</v>
      </c>
      <c r="N26" s="222" t="s">
        <v>111</v>
      </c>
      <c r="O26" s="220" t="s">
        <v>111</v>
      </c>
      <c r="P26" s="224" t="s">
        <v>536</v>
      </c>
      <c r="Q26" s="225" t="s">
        <v>536</v>
      </c>
      <c r="R26" s="225" t="s">
        <v>536</v>
      </c>
      <c r="S26" s="225" t="s">
        <v>536</v>
      </c>
      <c r="T26" s="225" t="s">
        <v>536</v>
      </c>
    </row>
    <row r="27" spans="1:20" s="169" customFormat="1">
      <c r="A27" s="223"/>
      <c r="B27" s="252"/>
      <c r="C27" s="252"/>
      <c r="D27" s="226" t="s">
        <v>538</v>
      </c>
      <c r="E27" s="220" t="s">
        <v>536</v>
      </c>
      <c r="F27" s="221" t="s">
        <v>589</v>
      </c>
      <c r="G27" s="220" t="s">
        <v>536</v>
      </c>
      <c r="H27" s="221" t="s">
        <v>565</v>
      </c>
      <c r="I27" s="220" t="s">
        <v>536</v>
      </c>
      <c r="J27" s="221" t="s">
        <v>589</v>
      </c>
      <c r="K27" s="222">
        <v>2026</v>
      </c>
      <c r="L27" s="222" t="s">
        <v>536</v>
      </c>
      <c r="M27" s="220">
        <v>110</v>
      </c>
      <c r="N27" s="222" t="s">
        <v>111</v>
      </c>
      <c r="O27" s="220" t="s">
        <v>111</v>
      </c>
      <c r="P27" s="224" t="s">
        <v>536</v>
      </c>
      <c r="Q27" s="225" t="s">
        <v>536</v>
      </c>
      <c r="R27" s="225" t="s">
        <v>536</v>
      </c>
      <c r="S27" s="225" t="s">
        <v>536</v>
      </c>
      <c r="T27" s="225" t="s">
        <v>536</v>
      </c>
    </row>
    <row r="28" spans="1:20" s="169" customFormat="1">
      <c r="A28" s="223"/>
      <c r="B28" s="252"/>
      <c r="C28" s="252"/>
      <c r="D28" s="226" t="s">
        <v>538</v>
      </c>
      <c r="E28" s="220" t="s">
        <v>536</v>
      </c>
      <c r="F28" s="221" t="s">
        <v>589</v>
      </c>
      <c r="G28" s="220" t="s">
        <v>536</v>
      </c>
      <c r="H28" s="221" t="s">
        <v>566</v>
      </c>
      <c r="I28" s="220" t="s">
        <v>536</v>
      </c>
      <c r="J28" s="221" t="s">
        <v>589</v>
      </c>
      <c r="K28" s="222">
        <v>2026</v>
      </c>
      <c r="L28" s="222" t="s">
        <v>536</v>
      </c>
      <c r="M28" s="220">
        <v>110</v>
      </c>
      <c r="N28" s="222" t="s">
        <v>111</v>
      </c>
      <c r="O28" s="220" t="s">
        <v>111</v>
      </c>
      <c r="P28" s="224" t="s">
        <v>536</v>
      </c>
      <c r="Q28" s="225" t="s">
        <v>536</v>
      </c>
      <c r="R28" s="225" t="s">
        <v>536</v>
      </c>
      <c r="S28" s="225" t="s">
        <v>536</v>
      </c>
      <c r="T28" s="225" t="s">
        <v>536</v>
      </c>
    </row>
    <row r="29" spans="1:20" s="169" customFormat="1" ht="31.5">
      <c r="A29" s="223"/>
      <c r="B29" s="252"/>
      <c r="C29" s="252"/>
      <c r="D29" s="226" t="s">
        <v>538</v>
      </c>
      <c r="E29" s="221" t="s">
        <v>543</v>
      </c>
      <c r="F29" s="221" t="s">
        <v>589</v>
      </c>
      <c r="G29" s="221" t="s">
        <v>544</v>
      </c>
      <c r="H29" s="221" t="s">
        <v>544</v>
      </c>
      <c r="I29" s="221">
        <v>1969</v>
      </c>
      <c r="J29" s="221" t="s">
        <v>589</v>
      </c>
      <c r="K29" s="225">
        <v>1970</v>
      </c>
      <c r="L29" s="220">
        <v>110</v>
      </c>
      <c r="M29" s="220">
        <v>110</v>
      </c>
      <c r="N29" s="220" t="s">
        <v>111</v>
      </c>
      <c r="O29" s="220" t="s">
        <v>111</v>
      </c>
      <c r="P29" s="220" t="s">
        <v>111</v>
      </c>
      <c r="Q29" s="225"/>
      <c r="R29" s="225"/>
      <c r="S29" s="225"/>
      <c r="T29" s="225"/>
    </row>
    <row r="30" spans="1:20" s="169" customFormat="1" ht="31.5">
      <c r="A30" s="223"/>
      <c r="B30" s="252"/>
      <c r="C30" s="252"/>
      <c r="D30" s="226" t="s">
        <v>538</v>
      </c>
      <c r="E30" s="221" t="s">
        <v>543</v>
      </c>
      <c r="F30" s="221" t="s">
        <v>589</v>
      </c>
      <c r="G30" s="221" t="s">
        <v>545</v>
      </c>
      <c r="H30" s="221" t="s">
        <v>545</v>
      </c>
      <c r="I30" s="221">
        <v>1969</v>
      </c>
      <c r="J30" s="221" t="s">
        <v>589</v>
      </c>
      <c r="K30" s="225">
        <v>1970</v>
      </c>
      <c r="L30" s="220">
        <v>110</v>
      </c>
      <c r="M30" s="220">
        <v>110</v>
      </c>
      <c r="N30" s="220" t="s">
        <v>111</v>
      </c>
      <c r="O30" s="220" t="s">
        <v>111</v>
      </c>
      <c r="P30" s="220" t="s">
        <v>111</v>
      </c>
      <c r="Q30" s="225"/>
      <c r="R30" s="225"/>
      <c r="S30" s="225"/>
      <c r="T30" s="225"/>
    </row>
    <row r="31" spans="1:20" s="169" customFormat="1" ht="31.5">
      <c r="A31" s="223"/>
      <c r="B31" s="252"/>
      <c r="C31" s="252"/>
      <c r="D31" s="226" t="s">
        <v>538</v>
      </c>
      <c r="E31" s="221" t="s">
        <v>543</v>
      </c>
      <c r="F31" s="221" t="s">
        <v>589</v>
      </c>
      <c r="G31" s="221" t="s">
        <v>546</v>
      </c>
      <c r="H31" s="221" t="s">
        <v>546</v>
      </c>
      <c r="I31" s="221">
        <v>1969</v>
      </c>
      <c r="J31" s="221" t="s">
        <v>589</v>
      </c>
      <c r="K31" s="225">
        <v>1970</v>
      </c>
      <c r="L31" s="220">
        <v>110</v>
      </c>
      <c r="M31" s="220">
        <v>110</v>
      </c>
      <c r="N31" s="220" t="s">
        <v>111</v>
      </c>
      <c r="O31" s="220" t="s">
        <v>111</v>
      </c>
      <c r="P31" s="220" t="s">
        <v>111</v>
      </c>
      <c r="Q31" s="225"/>
      <c r="R31" s="225"/>
      <c r="S31" s="225"/>
      <c r="T31" s="225"/>
    </row>
    <row r="32" spans="1:20" s="169" customFormat="1" ht="31.5">
      <c r="A32" s="223"/>
      <c r="B32" s="252"/>
      <c r="C32" s="252"/>
      <c r="D32" s="226" t="s">
        <v>538</v>
      </c>
      <c r="E32" s="221" t="s">
        <v>539</v>
      </c>
      <c r="F32" s="221" t="s">
        <v>589</v>
      </c>
      <c r="G32" s="221" t="s">
        <v>549</v>
      </c>
      <c r="H32" s="221" t="s">
        <v>549</v>
      </c>
      <c r="I32" s="221">
        <v>1969</v>
      </c>
      <c r="J32" s="221" t="s">
        <v>589</v>
      </c>
      <c r="K32" s="225">
        <v>1970</v>
      </c>
      <c r="L32" s="220">
        <v>110</v>
      </c>
      <c r="M32" s="220">
        <v>110</v>
      </c>
      <c r="N32" s="220" t="s">
        <v>111</v>
      </c>
      <c r="O32" s="220" t="s">
        <v>111</v>
      </c>
      <c r="P32" s="220" t="s">
        <v>111</v>
      </c>
      <c r="Q32" s="225"/>
      <c r="R32" s="225"/>
      <c r="S32" s="225"/>
      <c r="T32" s="225"/>
    </row>
    <row r="33" spans="1:20" s="169" customFormat="1" ht="31.5">
      <c r="A33" s="223"/>
      <c r="B33" s="252"/>
      <c r="C33" s="252"/>
      <c r="D33" s="226" t="s">
        <v>538</v>
      </c>
      <c r="E33" s="221" t="s">
        <v>539</v>
      </c>
      <c r="F33" s="221" t="s">
        <v>589</v>
      </c>
      <c r="G33" s="221" t="s">
        <v>550</v>
      </c>
      <c r="H33" s="221" t="s">
        <v>550</v>
      </c>
      <c r="I33" s="221">
        <v>1969</v>
      </c>
      <c r="J33" s="221" t="s">
        <v>589</v>
      </c>
      <c r="K33" s="225">
        <v>1970</v>
      </c>
      <c r="L33" s="220">
        <v>110</v>
      </c>
      <c r="M33" s="220">
        <v>110</v>
      </c>
      <c r="N33" s="220" t="s">
        <v>111</v>
      </c>
      <c r="O33" s="220" t="s">
        <v>111</v>
      </c>
      <c r="P33" s="220" t="s">
        <v>111</v>
      </c>
      <c r="Q33" s="225"/>
      <c r="R33" s="225"/>
      <c r="S33" s="225"/>
      <c r="T33" s="225"/>
    </row>
    <row r="34" spans="1:20" s="169" customFormat="1" ht="31.5">
      <c r="A34" s="223"/>
      <c r="B34" s="252"/>
      <c r="C34" s="252"/>
      <c r="D34" s="226" t="s">
        <v>538</v>
      </c>
      <c r="E34" s="221" t="s">
        <v>542</v>
      </c>
      <c r="F34" s="221" t="s">
        <v>589</v>
      </c>
      <c r="G34" s="221" t="s">
        <v>547</v>
      </c>
      <c r="H34" s="221" t="s">
        <v>547</v>
      </c>
      <c r="I34" s="221">
        <v>1969</v>
      </c>
      <c r="J34" s="221" t="s">
        <v>589</v>
      </c>
      <c r="K34" s="225">
        <v>1970</v>
      </c>
      <c r="L34" s="220">
        <v>110</v>
      </c>
      <c r="M34" s="220">
        <v>110</v>
      </c>
      <c r="N34" s="220" t="s">
        <v>111</v>
      </c>
      <c r="O34" s="220" t="s">
        <v>111</v>
      </c>
      <c r="P34" s="220" t="s">
        <v>111</v>
      </c>
      <c r="Q34" s="225"/>
      <c r="R34" s="225"/>
      <c r="S34" s="225"/>
      <c r="T34" s="225"/>
    </row>
    <row r="35" spans="1:20" s="169" customFormat="1" ht="31.5">
      <c r="A35" s="223"/>
      <c r="B35" s="252"/>
      <c r="C35" s="252"/>
      <c r="D35" s="226" t="s">
        <v>538</v>
      </c>
      <c r="E35" s="221" t="s">
        <v>542</v>
      </c>
      <c r="F35" s="221" t="s">
        <v>589</v>
      </c>
      <c r="G35" s="221" t="s">
        <v>548</v>
      </c>
      <c r="H35" s="221" t="s">
        <v>548</v>
      </c>
      <c r="I35" s="221">
        <v>1969</v>
      </c>
      <c r="J35" s="221" t="s">
        <v>589</v>
      </c>
      <c r="K35" s="225">
        <v>1970</v>
      </c>
      <c r="L35" s="220">
        <v>110</v>
      </c>
      <c r="M35" s="220">
        <v>110</v>
      </c>
      <c r="N35" s="220" t="s">
        <v>111</v>
      </c>
      <c r="O35" s="220" t="s">
        <v>111</v>
      </c>
      <c r="P35" s="220" t="s">
        <v>111</v>
      </c>
      <c r="Q35" s="225"/>
      <c r="R35" s="225"/>
      <c r="S35" s="225"/>
      <c r="T35" s="225"/>
    </row>
    <row r="36" spans="1:20" s="169" customFormat="1" ht="31.5">
      <c r="A36" s="223"/>
      <c r="B36" s="252"/>
      <c r="C36" s="252"/>
      <c r="D36" s="226" t="s">
        <v>540</v>
      </c>
      <c r="E36" s="221" t="s">
        <v>541</v>
      </c>
      <c r="F36" s="221" t="s">
        <v>589</v>
      </c>
      <c r="G36" s="221" t="s">
        <v>551</v>
      </c>
      <c r="H36" s="221" t="s">
        <v>594</v>
      </c>
      <c r="I36" s="221">
        <v>1969</v>
      </c>
      <c r="J36" s="221" t="s">
        <v>589</v>
      </c>
      <c r="K36" s="225">
        <v>1970</v>
      </c>
      <c r="L36" s="220">
        <v>110</v>
      </c>
      <c r="M36" s="220">
        <v>110</v>
      </c>
      <c r="N36" s="220" t="s">
        <v>111</v>
      </c>
      <c r="O36" s="220" t="s">
        <v>111</v>
      </c>
      <c r="P36" s="220" t="s">
        <v>111</v>
      </c>
      <c r="Q36" s="225"/>
      <c r="R36" s="225"/>
      <c r="S36" s="225"/>
      <c r="T36" s="225"/>
    </row>
    <row r="37" spans="1:20" s="169" customFormat="1" ht="31.5">
      <c r="A37" s="223"/>
      <c r="B37" s="252"/>
      <c r="C37" s="252"/>
      <c r="D37" s="226" t="s">
        <v>540</v>
      </c>
      <c r="E37" s="221" t="s">
        <v>541</v>
      </c>
      <c r="F37" s="221" t="s">
        <v>589</v>
      </c>
      <c r="G37" s="221" t="s">
        <v>552</v>
      </c>
      <c r="H37" s="221" t="s">
        <v>595</v>
      </c>
      <c r="I37" s="221">
        <v>1969</v>
      </c>
      <c r="J37" s="221" t="s">
        <v>589</v>
      </c>
      <c r="K37" s="225">
        <v>1970</v>
      </c>
      <c r="L37" s="220">
        <v>110</v>
      </c>
      <c r="M37" s="220">
        <v>110</v>
      </c>
      <c r="N37" s="220" t="s">
        <v>111</v>
      </c>
      <c r="O37" s="220" t="s">
        <v>111</v>
      </c>
      <c r="P37" s="220" t="s">
        <v>111</v>
      </c>
      <c r="Q37" s="225"/>
      <c r="R37" s="225"/>
      <c r="S37" s="225"/>
      <c r="T37" s="225"/>
    </row>
    <row r="38" spans="1:20" s="169" customFormat="1" ht="31.5">
      <c r="A38" s="223"/>
      <c r="B38" s="252"/>
      <c r="C38" s="252"/>
      <c r="D38" s="226" t="s">
        <v>567</v>
      </c>
      <c r="E38" s="221" t="s">
        <v>598</v>
      </c>
      <c r="F38" s="221" t="s">
        <v>589</v>
      </c>
      <c r="G38" s="220" t="s">
        <v>536</v>
      </c>
      <c r="H38" s="220" t="s">
        <v>536</v>
      </c>
      <c r="I38" s="221">
        <v>1969</v>
      </c>
      <c r="J38" s="221">
        <v>2025</v>
      </c>
      <c r="K38" s="225">
        <v>1970</v>
      </c>
      <c r="L38" s="220">
        <v>110</v>
      </c>
      <c r="M38" s="220">
        <v>110</v>
      </c>
      <c r="N38" s="220" t="s">
        <v>111</v>
      </c>
      <c r="O38" s="220" t="s">
        <v>111</v>
      </c>
      <c r="P38" s="220" t="s">
        <v>111</v>
      </c>
      <c r="Q38" s="225"/>
      <c r="R38" s="225"/>
      <c r="S38" s="225"/>
      <c r="T38" s="225"/>
    </row>
    <row r="39" spans="1:20" s="169" customFormat="1" ht="31.5">
      <c r="A39" s="223"/>
      <c r="B39" s="252"/>
      <c r="C39" s="252"/>
      <c r="D39" s="226" t="s">
        <v>568</v>
      </c>
      <c r="E39" s="221" t="s">
        <v>569</v>
      </c>
      <c r="F39" s="221" t="s">
        <v>570</v>
      </c>
      <c r="G39" s="220" t="s">
        <v>536</v>
      </c>
      <c r="H39" s="220" t="s">
        <v>536</v>
      </c>
      <c r="I39" s="221">
        <v>1969</v>
      </c>
      <c r="J39" s="221">
        <v>2025</v>
      </c>
      <c r="K39" s="225">
        <v>1970</v>
      </c>
      <c r="L39" s="220">
        <v>110</v>
      </c>
      <c r="M39" s="220">
        <v>110</v>
      </c>
      <c r="N39" s="220" t="s">
        <v>111</v>
      </c>
      <c r="O39" s="220" t="s">
        <v>111</v>
      </c>
      <c r="P39" s="220" t="s">
        <v>111</v>
      </c>
      <c r="Q39" s="225"/>
      <c r="R39" s="225"/>
      <c r="S39" s="225"/>
      <c r="T39" s="225"/>
    </row>
    <row r="40" spans="1:20" s="169" customFormat="1" ht="47.25">
      <c r="A40" s="223"/>
      <c r="B40" s="252"/>
      <c r="C40" s="252"/>
      <c r="D40" s="226" t="s">
        <v>554</v>
      </c>
      <c r="E40" s="221" t="s">
        <v>553</v>
      </c>
      <c r="F40" s="221" t="s">
        <v>564</v>
      </c>
      <c r="G40" s="221" t="s">
        <v>555</v>
      </c>
      <c r="H40" s="221" t="s">
        <v>555</v>
      </c>
      <c r="I40" s="221">
        <v>1991</v>
      </c>
      <c r="J40" s="221">
        <v>2025</v>
      </c>
      <c r="K40" s="221">
        <v>1991</v>
      </c>
      <c r="L40" s="220">
        <v>110</v>
      </c>
      <c r="M40" s="220">
        <v>110</v>
      </c>
      <c r="N40" s="220" t="s">
        <v>111</v>
      </c>
      <c r="O40" s="220" t="s">
        <v>111</v>
      </c>
      <c r="P40" s="220" t="s">
        <v>111</v>
      </c>
      <c r="Q40" s="225"/>
      <c r="R40" s="225"/>
      <c r="S40" s="225"/>
      <c r="T40" s="225"/>
    </row>
    <row r="41" spans="1:20" s="169" customFormat="1" ht="47.25">
      <c r="A41" s="223"/>
      <c r="B41" s="252"/>
      <c r="C41" s="252"/>
      <c r="D41" s="226" t="s">
        <v>554</v>
      </c>
      <c r="E41" s="221" t="s">
        <v>556</v>
      </c>
      <c r="F41" s="221" t="s">
        <v>564</v>
      </c>
      <c r="G41" s="221" t="s">
        <v>559</v>
      </c>
      <c r="H41" s="221" t="s">
        <v>559</v>
      </c>
      <c r="I41" s="221">
        <v>1991</v>
      </c>
      <c r="J41" s="221">
        <v>2025</v>
      </c>
      <c r="K41" s="221">
        <v>1991</v>
      </c>
      <c r="L41" s="220">
        <v>110</v>
      </c>
      <c r="M41" s="220">
        <v>110</v>
      </c>
      <c r="N41" s="220" t="s">
        <v>111</v>
      </c>
      <c r="O41" s="220" t="s">
        <v>111</v>
      </c>
      <c r="P41" s="220" t="s">
        <v>111</v>
      </c>
      <c r="Q41" s="225"/>
      <c r="R41" s="225"/>
      <c r="S41" s="225"/>
      <c r="T41" s="225"/>
    </row>
    <row r="42" spans="1:20" s="169" customFormat="1" ht="47.25">
      <c r="A42" s="223"/>
      <c r="B42" s="252"/>
      <c r="C42" s="252"/>
      <c r="D42" s="226" t="s">
        <v>554</v>
      </c>
      <c r="E42" s="221" t="s">
        <v>557</v>
      </c>
      <c r="F42" s="221" t="s">
        <v>564</v>
      </c>
      <c r="G42" s="221" t="s">
        <v>558</v>
      </c>
      <c r="H42" s="221" t="s">
        <v>558</v>
      </c>
      <c r="I42" s="221">
        <v>1991</v>
      </c>
      <c r="J42" s="221">
        <v>2025</v>
      </c>
      <c r="K42" s="221">
        <v>1991</v>
      </c>
      <c r="L42" s="220">
        <v>110</v>
      </c>
      <c r="M42" s="220">
        <v>110</v>
      </c>
      <c r="N42" s="220" t="s">
        <v>111</v>
      </c>
      <c r="O42" s="220" t="s">
        <v>111</v>
      </c>
      <c r="P42" s="220" t="s">
        <v>111</v>
      </c>
      <c r="Q42" s="225"/>
      <c r="R42" s="225"/>
      <c r="S42" s="225"/>
      <c r="T42" s="225"/>
    </row>
    <row r="43" spans="1:20" s="169" customFormat="1" ht="47.25">
      <c r="A43" s="227"/>
      <c r="B43" s="252"/>
      <c r="C43" s="252"/>
      <c r="D43" s="228" t="s">
        <v>554</v>
      </c>
      <c r="E43" s="229" t="s">
        <v>560</v>
      </c>
      <c r="F43" s="229" t="s">
        <v>564</v>
      </c>
      <c r="G43" s="229" t="s">
        <v>563</v>
      </c>
      <c r="H43" s="229" t="s">
        <v>563</v>
      </c>
      <c r="I43" s="229">
        <v>1991</v>
      </c>
      <c r="J43" s="229">
        <v>2025</v>
      </c>
      <c r="K43" s="229">
        <v>1991</v>
      </c>
      <c r="L43" s="220">
        <v>110</v>
      </c>
      <c r="M43" s="220">
        <v>110</v>
      </c>
      <c r="N43" s="220" t="s">
        <v>111</v>
      </c>
      <c r="O43" s="220" t="s">
        <v>111</v>
      </c>
      <c r="P43" s="220" t="s">
        <v>111</v>
      </c>
      <c r="Q43" s="230"/>
      <c r="R43" s="230"/>
      <c r="S43" s="230"/>
      <c r="T43" s="230"/>
    </row>
    <row r="44" spans="1:20" s="169" customFormat="1" ht="47.25">
      <c r="A44" s="223"/>
      <c r="B44" s="252"/>
      <c r="C44" s="252"/>
      <c r="D44" s="226" t="s">
        <v>554</v>
      </c>
      <c r="E44" s="221" t="s">
        <v>562</v>
      </c>
      <c r="F44" s="221" t="s">
        <v>564</v>
      </c>
      <c r="G44" s="221" t="s">
        <v>561</v>
      </c>
      <c r="H44" s="221" t="s">
        <v>561</v>
      </c>
      <c r="I44" s="221">
        <v>1991</v>
      </c>
      <c r="J44" s="221">
        <v>2025</v>
      </c>
      <c r="K44" s="221">
        <v>1991</v>
      </c>
      <c r="L44" s="221">
        <v>110</v>
      </c>
      <c r="M44" s="221">
        <v>110</v>
      </c>
      <c r="N44" s="221" t="s">
        <v>111</v>
      </c>
      <c r="O44" s="221" t="s">
        <v>111</v>
      </c>
      <c r="P44" s="221" t="s">
        <v>111</v>
      </c>
      <c r="Q44" s="225"/>
      <c r="R44" s="225"/>
      <c r="S44" s="225"/>
      <c r="T44" s="225"/>
    </row>
    <row r="45" spans="1:20" s="169" customFormat="1" ht="47.25">
      <c r="A45" s="223"/>
      <c r="B45" s="252"/>
      <c r="C45" s="252"/>
      <c r="D45" s="226" t="s">
        <v>540</v>
      </c>
      <c r="E45" s="221" t="s">
        <v>575</v>
      </c>
      <c r="F45" s="221" t="s">
        <v>589</v>
      </c>
      <c r="G45" s="221" t="s">
        <v>571</v>
      </c>
      <c r="H45" s="221" t="s">
        <v>596</v>
      </c>
      <c r="I45" s="221">
        <v>1970</v>
      </c>
      <c r="J45" s="221" t="s">
        <v>589</v>
      </c>
      <c r="K45" s="221">
        <v>1970</v>
      </c>
      <c r="L45" s="221">
        <v>110</v>
      </c>
      <c r="M45" s="221">
        <v>110</v>
      </c>
      <c r="N45" s="221" t="s">
        <v>111</v>
      </c>
      <c r="O45" s="221" t="s">
        <v>111</v>
      </c>
      <c r="P45" s="221" t="s">
        <v>111</v>
      </c>
      <c r="Q45" s="225"/>
      <c r="R45" s="225"/>
      <c r="S45" s="225"/>
      <c r="T45" s="225"/>
    </row>
    <row r="46" spans="1:20" s="169" customFormat="1" ht="47.25">
      <c r="A46" s="223"/>
      <c r="B46" s="252"/>
      <c r="C46" s="252"/>
      <c r="D46" s="226" t="s">
        <v>540</v>
      </c>
      <c r="E46" s="221" t="s">
        <v>575</v>
      </c>
      <c r="F46" s="221" t="s">
        <v>589</v>
      </c>
      <c r="G46" s="221" t="s">
        <v>572</v>
      </c>
      <c r="H46" s="221" t="s">
        <v>597</v>
      </c>
      <c r="I46" s="221">
        <v>1970</v>
      </c>
      <c r="J46" s="221" t="s">
        <v>589</v>
      </c>
      <c r="K46" s="221">
        <v>1970</v>
      </c>
      <c r="L46" s="221">
        <v>110</v>
      </c>
      <c r="M46" s="221">
        <v>110</v>
      </c>
      <c r="N46" s="221" t="s">
        <v>111</v>
      </c>
      <c r="O46" s="221" t="s">
        <v>111</v>
      </c>
      <c r="P46" s="221" t="s">
        <v>111</v>
      </c>
      <c r="Q46" s="225"/>
      <c r="R46" s="225"/>
      <c r="S46" s="225"/>
      <c r="T46" s="225"/>
    </row>
    <row r="47" spans="1:20" s="169" customFormat="1" ht="31.5">
      <c r="A47" s="223"/>
      <c r="B47" s="252"/>
      <c r="C47" s="252"/>
      <c r="D47" s="226" t="s">
        <v>573</v>
      </c>
      <c r="E47" s="221" t="s">
        <v>582</v>
      </c>
      <c r="F47" s="221" t="s">
        <v>576</v>
      </c>
      <c r="G47" s="221" t="s">
        <v>577</v>
      </c>
      <c r="H47" s="221" t="s">
        <v>579</v>
      </c>
      <c r="I47" s="221">
        <v>1966</v>
      </c>
      <c r="J47" s="221">
        <v>2025</v>
      </c>
      <c r="K47" s="221" t="s">
        <v>589</v>
      </c>
      <c r="L47" s="221">
        <v>6</v>
      </c>
      <c r="M47" s="221">
        <v>10</v>
      </c>
      <c r="N47" s="221" t="s">
        <v>111</v>
      </c>
      <c r="O47" s="221" t="s">
        <v>111</v>
      </c>
      <c r="P47" s="221" t="s">
        <v>111</v>
      </c>
      <c r="Q47" s="225"/>
      <c r="R47" s="225"/>
      <c r="S47" s="225"/>
      <c r="T47" s="225"/>
    </row>
    <row r="48" spans="1:20" s="169" customFormat="1" ht="31.5">
      <c r="A48" s="223"/>
      <c r="B48" s="252"/>
      <c r="C48" s="252"/>
      <c r="D48" s="226" t="s">
        <v>574</v>
      </c>
      <c r="E48" s="221" t="s">
        <v>582</v>
      </c>
      <c r="F48" s="221" t="s">
        <v>576</v>
      </c>
      <c r="G48" s="221" t="s">
        <v>578</v>
      </c>
      <c r="H48" s="221" t="s">
        <v>580</v>
      </c>
      <c r="I48" s="221">
        <v>1966</v>
      </c>
      <c r="J48" s="221">
        <v>2025</v>
      </c>
      <c r="K48" s="221" t="s">
        <v>589</v>
      </c>
      <c r="L48" s="221">
        <v>10</v>
      </c>
      <c r="M48" s="221">
        <v>10</v>
      </c>
      <c r="N48" s="221" t="s">
        <v>111</v>
      </c>
      <c r="O48" s="221" t="s">
        <v>111</v>
      </c>
      <c r="P48" s="221" t="s">
        <v>111</v>
      </c>
      <c r="Q48" s="225"/>
      <c r="R48" s="225"/>
      <c r="S48" s="225"/>
      <c r="T48" s="225"/>
    </row>
    <row r="49" spans="1:113" s="169" customFormat="1" ht="31.5">
      <c r="A49" s="223"/>
      <c r="B49" s="252"/>
      <c r="C49" s="252"/>
      <c r="D49" s="226" t="s">
        <v>581</v>
      </c>
      <c r="E49" s="221"/>
      <c r="F49" s="221" t="s">
        <v>589</v>
      </c>
      <c r="G49" s="221"/>
      <c r="H49" s="221"/>
      <c r="I49" s="221">
        <v>1970</v>
      </c>
      <c r="J49" s="221">
        <v>2025</v>
      </c>
      <c r="K49" s="221" t="s">
        <v>589</v>
      </c>
      <c r="L49" s="225">
        <v>0.4</v>
      </c>
      <c r="M49" s="221">
        <v>0.4</v>
      </c>
      <c r="N49" s="221" t="s">
        <v>111</v>
      </c>
      <c r="O49" s="221" t="s">
        <v>111</v>
      </c>
      <c r="P49" s="221" t="s">
        <v>111</v>
      </c>
      <c r="Q49" s="225"/>
      <c r="R49" s="225"/>
      <c r="S49" s="225"/>
      <c r="T49" s="225"/>
    </row>
    <row r="50" spans="1:113" s="170" customFormat="1" ht="30" customHeight="1">
      <c r="B50" s="172"/>
      <c r="C50" s="172"/>
      <c r="K50" s="172"/>
    </row>
    <row r="51" spans="1:113" s="160" customFormat="1">
      <c r="B51" s="161" t="s">
        <v>112</v>
      </c>
      <c r="C51" s="161"/>
      <c r="D51" s="161"/>
      <c r="E51" s="161"/>
      <c r="F51" s="161"/>
      <c r="G51" s="161"/>
      <c r="H51" s="161"/>
      <c r="I51" s="161"/>
      <c r="J51" s="161"/>
      <c r="K51" s="161"/>
      <c r="L51" s="161"/>
      <c r="M51" s="161"/>
      <c r="N51" s="161"/>
      <c r="O51" s="161"/>
      <c r="P51" s="161"/>
      <c r="Q51" s="161"/>
      <c r="R51" s="161"/>
    </row>
    <row r="52" spans="1:113">
      <c r="B52" s="250" t="s">
        <v>113</v>
      </c>
      <c r="C52" s="250"/>
      <c r="D52" s="250"/>
      <c r="E52" s="250"/>
      <c r="F52" s="250"/>
      <c r="G52" s="250"/>
      <c r="H52" s="250"/>
      <c r="I52" s="250"/>
      <c r="J52" s="250"/>
      <c r="K52" s="250"/>
      <c r="L52" s="250"/>
      <c r="M52" s="250"/>
      <c r="N52" s="250"/>
      <c r="O52" s="250"/>
      <c r="P52" s="250"/>
      <c r="Q52" s="250"/>
      <c r="R52" s="250"/>
    </row>
    <row r="54" spans="1:113">
      <c r="B54" s="173" t="s">
        <v>114</v>
      </c>
      <c r="C54" s="173"/>
      <c r="D54" s="173"/>
      <c r="E54" s="173"/>
      <c r="H54" s="173"/>
      <c r="I54" s="173"/>
      <c r="J54" s="173"/>
      <c r="K54" s="173"/>
      <c r="L54" s="173"/>
      <c r="M54" s="173"/>
      <c r="N54" s="173"/>
      <c r="O54" s="173"/>
      <c r="P54" s="173"/>
      <c r="Q54" s="173"/>
      <c r="R54" s="173"/>
      <c r="S54" s="174"/>
      <c r="T54" s="174"/>
      <c r="U54" s="174"/>
      <c r="V54" s="174"/>
      <c r="AN54" s="174"/>
      <c r="AO54" s="174"/>
      <c r="AP54" s="174"/>
      <c r="AQ54" s="174"/>
      <c r="AR54" s="174"/>
      <c r="AS54" s="174"/>
      <c r="AT54" s="174"/>
      <c r="AU54" s="174"/>
      <c r="AV54" s="174"/>
      <c r="AW54" s="174"/>
      <c r="AX54" s="174"/>
      <c r="AY54" s="174"/>
      <c r="AZ54" s="174"/>
      <c r="BA54" s="174"/>
      <c r="BB54" s="174"/>
      <c r="BC54" s="174"/>
      <c r="BD54" s="174"/>
      <c r="BE54" s="174"/>
      <c r="BF54" s="174"/>
      <c r="BG54" s="174"/>
      <c r="BH54" s="174"/>
      <c r="BI54" s="174"/>
      <c r="BJ54" s="174"/>
      <c r="BK54" s="174"/>
      <c r="BL54" s="174"/>
      <c r="BM54" s="174"/>
      <c r="BN54" s="174"/>
      <c r="BO54" s="174"/>
      <c r="BP54" s="174"/>
      <c r="BQ54" s="174"/>
      <c r="BR54" s="174"/>
      <c r="BS54" s="174"/>
      <c r="BT54" s="174"/>
      <c r="BU54" s="174"/>
      <c r="BV54" s="174"/>
      <c r="BW54" s="174"/>
      <c r="BX54" s="174"/>
      <c r="BY54" s="174"/>
      <c r="BZ54" s="174"/>
      <c r="CA54" s="174"/>
      <c r="CB54" s="174"/>
      <c r="CC54" s="174"/>
      <c r="CD54" s="174"/>
      <c r="CE54" s="174"/>
      <c r="CF54" s="174"/>
      <c r="CG54" s="174"/>
      <c r="CH54" s="174"/>
      <c r="CI54" s="174"/>
      <c r="CJ54" s="174"/>
      <c r="CK54" s="174"/>
      <c r="CL54" s="174"/>
      <c r="CM54" s="174"/>
      <c r="CN54" s="174"/>
      <c r="CO54" s="174"/>
      <c r="CP54" s="174"/>
      <c r="CQ54" s="174"/>
      <c r="CR54" s="174"/>
      <c r="CS54" s="174"/>
      <c r="CT54" s="174"/>
      <c r="CU54" s="174"/>
      <c r="CV54" s="174"/>
      <c r="CW54" s="174"/>
      <c r="CX54" s="174"/>
      <c r="CY54" s="174"/>
      <c r="CZ54" s="174"/>
      <c r="DA54" s="174"/>
      <c r="DB54" s="174"/>
      <c r="DC54" s="174"/>
      <c r="DD54" s="174"/>
      <c r="DE54" s="174"/>
      <c r="DF54" s="174"/>
      <c r="DG54" s="174"/>
      <c r="DH54" s="174"/>
      <c r="DI54" s="174"/>
    </row>
    <row r="55" spans="1:113">
      <c r="B55" s="173" t="s">
        <v>115</v>
      </c>
      <c r="C55" s="173"/>
      <c r="D55" s="173"/>
      <c r="E55" s="173"/>
      <c r="H55" s="173"/>
      <c r="I55" s="173"/>
      <c r="J55" s="173"/>
      <c r="K55" s="173"/>
      <c r="L55" s="173"/>
      <c r="M55" s="173"/>
      <c r="N55" s="173"/>
      <c r="O55" s="173"/>
      <c r="P55" s="173"/>
      <c r="Q55" s="173"/>
      <c r="R55" s="173"/>
    </row>
    <row r="56" spans="1:113" s="161" customFormat="1">
      <c r="B56" s="173" t="s">
        <v>116</v>
      </c>
      <c r="C56" s="173"/>
      <c r="D56" s="173"/>
      <c r="E56" s="173"/>
      <c r="H56" s="173"/>
      <c r="I56" s="173"/>
      <c r="J56" s="173"/>
      <c r="K56" s="173"/>
      <c r="L56" s="173"/>
      <c r="M56" s="173"/>
      <c r="N56" s="173"/>
      <c r="O56" s="173"/>
      <c r="P56" s="173"/>
      <c r="Q56" s="173"/>
      <c r="R56" s="173"/>
      <c r="AN56" s="173"/>
      <c r="AO56" s="173"/>
      <c r="AP56" s="173"/>
      <c r="AQ56" s="173"/>
      <c r="AR56" s="173"/>
      <c r="AS56" s="173"/>
      <c r="AT56" s="173"/>
      <c r="AU56" s="173"/>
      <c r="AV56" s="173"/>
      <c r="AW56" s="173"/>
      <c r="AX56" s="173"/>
      <c r="AY56" s="173"/>
      <c r="AZ56" s="173"/>
      <c r="BA56" s="173"/>
      <c r="BB56" s="173"/>
      <c r="BC56" s="173"/>
      <c r="BD56" s="173"/>
      <c r="BE56" s="173"/>
      <c r="BF56" s="173"/>
      <c r="BG56" s="173"/>
      <c r="BH56" s="173"/>
      <c r="BI56" s="173"/>
      <c r="BJ56" s="173"/>
      <c r="BK56" s="158"/>
      <c r="BL56" s="158"/>
      <c r="BM56" s="158"/>
      <c r="BN56" s="158"/>
      <c r="BO56" s="158"/>
      <c r="BP56" s="158"/>
      <c r="BQ56" s="158"/>
      <c r="BR56" s="158"/>
      <c r="BS56" s="158"/>
      <c r="BT56" s="158"/>
      <c r="BU56" s="158"/>
      <c r="BV56" s="158"/>
      <c r="BW56" s="158"/>
      <c r="BX56" s="158"/>
      <c r="BY56" s="158"/>
      <c r="BZ56" s="158"/>
      <c r="CA56" s="158"/>
      <c r="CB56" s="158"/>
      <c r="CC56" s="158"/>
      <c r="CD56" s="158"/>
      <c r="CE56" s="158"/>
      <c r="CF56" s="158"/>
      <c r="CG56" s="158"/>
      <c r="CH56" s="158"/>
      <c r="CI56" s="158"/>
      <c r="CJ56" s="158"/>
      <c r="CK56" s="158"/>
      <c r="CL56" s="158"/>
      <c r="CM56" s="158"/>
      <c r="CN56" s="158"/>
      <c r="CO56" s="158"/>
      <c r="CP56" s="158"/>
      <c r="CQ56" s="158"/>
      <c r="CR56" s="158"/>
      <c r="CS56" s="158"/>
      <c r="CT56" s="158"/>
      <c r="CU56" s="158"/>
      <c r="CV56" s="158"/>
      <c r="CW56" s="158"/>
      <c r="CX56" s="158"/>
      <c r="CY56" s="158"/>
      <c r="CZ56" s="158"/>
      <c r="DA56" s="158"/>
      <c r="DB56" s="158"/>
      <c r="DC56" s="158"/>
      <c r="DD56" s="158"/>
      <c r="DE56" s="158"/>
      <c r="DF56" s="158"/>
      <c r="DG56" s="158"/>
      <c r="DH56" s="158"/>
      <c r="DI56" s="158"/>
    </row>
    <row r="57" spans="1:113" s="161" customFormat="1">
      <c r="B57" s="173" t="s">
        <v>117</v>
      </c>
      <c r="C57" s="173"/>
      <c r="D57" s="173"/>
      <c r="E57" s="173"/>
      <c r="H57" s="173"/>
      <c r="I57" s="173"/>
      <c r="J57" s="173"/>
      <c r="K57" s="173"/>
      <c r="L57" s="173"/>
      <c r="M57" s="173"/>
      <c r="N57" s="173"/>
      <c r="O57" s="173"/>
      <c r="P57" s="173"/>
      <c r="Q57" s="173"/>
      <c r="R57" s="173"/>
      <c r="S57" s="173"/>
      <c r="T57" s="173"/>
      <c r="U57" s="173"/>
      <c r="V57" s="173"/>
      <c r="AN57" s="173"/>
      <c r="AO57" s="173"/>
      <c r="AP57" s="173"/>
      <c r="AQ57" s="173"/>
      <c r="AR57" s="173"/>
      <c r="AS57" s="173"/>
      <c r="AT57" s="173"/>
      <c r="AU57" s="173"/>
      <c r="AV57" s="173"/>
      <c r="AW57" s="173"/>
      <c r="AX57" s="173"/>
      <c r="AY57" s="173"/>
      <c r="AZ57" s="173"/>
      <c r="BA57" s="173"/>
      <c r="BB57" s="173"/>
      <c r="BC57" s="173"/>
      <c r="BD57" s="173"/>
      <c r="BE57" s="173"/>
      <c r="BF57" s="173"/>
      <c r="BG57" s="173"/>
      <c r="BH57" s="173"/>
      <c r="BI57" s="173"/>
      <c r="BJ57" s="173"/>
      <c r="BK57" s="158"/>
      <c r="BL57" s="158"/>
      <c r="BM57" s="158"/>
      <c r="BN57" s="158"/>
      <c r="BO57" s="158"/>
      <c r="BP57" s="158"/>
      <c r="BQ57" s="158"/>
      <c r="BR57" s="158"/>
      <c r="BS57" s="158"/>
      <c r="BT57" s="158"/>
      <c r="BU57" s="158"/>
      <c r="BV57" s="158"/>
      <c r="BW57" s="158"/>
      <c r="BX57" s="158"/>
      <c r="BY57" s="158"/>
      <c r="BZ57" s="158"/>
      <c r="CA57" s="158"/>
      <c r="CB57" s="158"/>
      <c r="CC57" s="158"/>
      <c r="CD57" s="158"/>
      <c r="CE57" s="158"/>
      <c r="CF57" s="158"/>
      <c r="CG57" s="158"/>
      <c r="CH57" s="158"/>
      <c r="CI57" s="158"/>
      <c r="CJ57" s="158"/>
      <c r="CK57" s="158"/>
      <c r="CL57" s="158"/>
      <c r="CM57" s="158"/>
      <c r="CN57" s="158"/>
      <c r="CO57" s="158"/>
      <c r="CP57" s="158"/>
      <c r="CQ57" s="158"/>
      <c r="CR57" s="158"/>
      <c r="CS57" s="158"/>
      <c r="CT57" s="158"/>
      <c r="CU57" s="158"/>
      <c r="CV57" s="158"/>
      <c r="CW57" s="158"/>
      <c r="CX57" s="158"/>
      <c r="CY57" s="158"/>
      <c r="CZ57" s="158"/>
      <c r="DA57" s="158"/>
      <c r="DB57" s="158"/>
      <c r="DC57" s="158"/>
      <c r="DD57" s="158"/>
      <c r="DE57" s="158"/>
      <c r="DF57" s="158"/>
      <c r="DG57" s="158"/>
      <c r="DH57" s="158"/>
      <c r="DI57" s="158"/>
    </row>
    <row r="58" spans="1:113" s="161" customFormat="1">
      <c r="B58" s="173" t="s">
        <v>118</v>
      </c>
      <c r="C58" s="173"/>
      <c r="D58" s="173"/>
      <c r="E58" s="173"/>
      <c r="H58" s="173"/>
      <c r="I58" s="173"/>
      <c r="J58" s="173"/>
      <c r="K58" s="173"/>
      <c r="L58" s="173"/>
      <c r="M58" s="173"/>
      <c r="N58" s="173"/>
      <c r="O58" s="173"/>
      <c r="P58" s="173"/>
      <c r="Q58" s="173"/>
      <c r="R58" s="173"/>
      <c r="S58" s="173"/>
      <c r="T58" s="173"/>
      <c r="U58" s="173"/>
      <c r="V58" s="173"/>
      <c r="AN58" s="173"/>
      <c r="AO58" s="173"/>
      <c r="AP58" s="173"/>
      <c r="AQ58" s="173"/>
      <c r="AR58" s="173"/>
      <c r="AS58" s="173"/>
      <c r="AT58" s="173"/>
      <c r="AU58" s="173"/>
      <c r="AV58" s="173"/>
      <c r="AW58" s="173"/>
      <c r="AX58" s="173"/>
      <c r="AY58" s="173"/>
      <c r="AZ58" s="173"/>
      <c r="BA58" s="173"/>
      <c r="BB58" s="173"/>
      <c r="BC58" s="173"/>
      <c r="BD58" s="173"/>
      <c r="BE58" s="173"/>
      <c r="BF58" s="173"/>
      <c r="BG58" s="173"/>
      <c r="BH58" s="173"/>
      <c r="BI58" s="173"/>
      <c r="BJ58" s="173"/>
      <c r="BK58" s="158"/>
      <c r="BL58" s="158"/>
      <c r="BM58" s="158"/>
      <c r="BN58" s="158"/>
      <c r="BO58" s="158"/>
      <c r="BP58" s="158"/>
      <c r="BQ58" s="158"/>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8"/>
      <c r="CV58" s="158"/>
      <c r="CW58" s="158"/>
      <c r="CX58" s="158"/>
      <c r="CY58" s="158"/>
      <c r="CZ58" s="158"/>
      <c r="DA58" s="158"/>
      <c r="DB58" s="158"/>
      <c r="DC58" s="158"/>
      <c r="DD58" s="158"/>
      <c r="DE58" s="158"/>
      <c r="DF58" s="158"/>
      <c r="DG58" s="158"/>
      <c r="DH58" s="158"/>
      <c r="DI58" s="158"/>
    </row>
    <row r="59" spans="1:113" s="161" customFormat="1">
      <c r="B59" s="173" t="s">
        <v>119</v>
      </c>
      <c r="C59" s="173"/>
      <c r="D59" s="173"/>
      <c r="E59" s="173"/>
      <c r="H59" s="173"/>
      <c r="I59" s="173"/>
      <c r="J59" s="173"/>
      <c r="K59" s="173"/>
      <c r="L59" s="173"/>
      <c r="M59" s="173"/>
      <c r="N59" s="173"/>
      <c r="O59" s="173"/>
      <c r="P59" s="173"/>
      <c r="Q59" s="173"/>
      <c r="R59" s="173"/>
      <c r="S59" s="173"/>
      <c r="T59" s="173"/>
      <c r="U59" s="173"/>
      <c r="V59" s="173"/>
      <c r="AN59" s="173"/>
      <c r="AO59" s="173"/>
      <c r="AP59" s="173"/>
      <c r="AQ59" s="173"/>
      <c r="AR59" s="173"/>
      <c r="AS59" s="173"/>
      <c r="AT59" s="173"/>
      <c r="AU59" s="173"/>
      <c r="AV59" s="173"/>
      <c r="AW59" s="173"/>
      <c r="AX59" s="173"/>
      <c r="AY59" s="173"/>
      <c r="AZ59" s="173"/>
      <c r="BA59" s="173"/>
      <c r="BB59" s="173"/>
      <c r="BC59" s="173"/>
      <c r="BD59" s="173"/>
      <c r="BE59" s="173"/>
      <c r="BF59" s="173"/>
      <c r="BG59" s="173"/>
      <c r="BH59" s="173"/>
      <c r="BI59" s="173"/>
      <c r="BJ59" s="173"/>
      <c r="BK59" s="158"/>
      <c r="BL59" s="158"/>
      <c r="BM59" s="158"/>
      <c r="BN59" s="158"/>
      <c r="BO59" s="158"/>
      <c r="BP59" s="158"/>
      <c r="BQ59" s="158"/>
      <c r="BR59" s="158"/>
      <c r="BS59" s="158"/>
      <c r="BT59" s="158"/>
      <c r="BU59" s="158"/>
      <c r="BV59" s="158"/>
      <c r="BW59" s="158"/>
      <c r="BX59" s="158"/>
      <c r="BY59" s="158"/>
      <c r="BZ59" s="158"/>
      <c r="CA59" s="158"/>
      <c r="CB59" s="158"/>
      <c r="CC59" s="158"/>
      <c r="CD59" s="158"/>
      <c r="CE59" s="158"/>
      <c r="CF59" s="158"/>
      <c r="CG59" s="158"/>
      <c r="CH59" s="158"/>
      <c r="CI59" s="158"/>
      <c r="CJ59" s="158"/>
      <c r="CK59" s="158"/>
      <c r="CL59" s="158"/>
      <c r="CM59" s="158"/>
      <c r="CN59" s="158"/>
      <c r="CO59" s="158"/>
      <c r="CP59" s="158"/>
      <c r="CQ59" s="158"/>
      <c r="CR59" s="158"/>
      <c r="CS59" s="158"/>
      <c r="CT59" s="158"/>
      <c r="CU59" s="158"/>
      <c r="CV59" s="158"/>
      <c r="CW59" s="158"/>
      <c r="CX59" s="158"/>
      <c r="CY59" s="158"/>
      <c r="CZ59" s="158"/>
      <c r="DA59" s="158"/>
      <c r="DB59" s="158"/>
      <c r="DC59" s="158"/>
      <c r="DD59" s="158"/>
      <c r="DE59" s="158"/>
      <c r="DF59" s="158"/>
      <c r="DG59" s="158"/>
      <c r="DH59" s="158"/>
      <c r="DI59" s="158"/>
    </row>
    <row r="60" spans="1:113" s="161" customFormat="1">
      <c r="B60" s="173" t="s">
        <v>120</v>
      </c>
      <c r="C60" s="173"/>
      <c r="D60" s="173"/>
      <c r="E60" s="173"/>
      <c r="H60" s="173"/>
      <c r="I60" s="173"/>
      <c r="J60" s="173"/>
      <c r="K60" s="173"/>
      <c r="L60" s="173"/>
      <c r="M60" s="173"/>
      <c r="N60" s="173"/>
      <c r="O60" s="173"/>
      <c r="P60" s="173"/>
      <c r="Q60" s="173"/>
      <c r="R60" s="173"/>
      <c r="S60" s="173"/>
      <c r="T60" s="173"/>
      <c r="U60" s="173"/>
      <c r="V60" s="173"/>
      <c r="AN60" s="173"/>
      <c r="AO60" s="173"/>
      <c r="AP60" s="173"/>
      <c r="AQ60" s="173"/>
      <c r="AR60" s="173"/>
      <c r="AS60" s="173"/>
      <c r="AT60" s="173"/>
      <c r="AU60" s="173"/>
      <c r="AV60" s="173"/>
      <c r="AW60" s="173"/>
      <c r="AX60" s="173"/>
      <c r="AY60" s="173"/>
      <c r="AZ60" s="173"/>
      <c r="BA60" s="173"/>
      <c r="BB60" s="173"/>
      <c r="BC60" s="173"/>
      <c r="BD60" s="173"/>
      <c r="BE60" s="173"/>
      <c r="BF60" s="173"/>
      <c r="BG60" s="173"/>
      <c r="BH60" s="173"/>
      <c r="BI60" s="173"/>
      <c r="BJ60" s="173"/>
      <c r="BK60" s="158"/>
      <c r="BL60" s="158"/>
      <c r="BM60" s="158"/>
      <c r="BN60" s="158"/>
      <c r="BO60" s="158"/>
      <c r="BP60" s="158"/>
      <c r="BQ60" s="158"/>
      <c r="BR60" s="158"/>
      <c r="BS60" s="158"/>
      <c r="BT60" s="158"/>
      <c r="BU60" s="158"/>
      <c r="BV60" s="158"/>
      <c r="BW60" s="158"/>
      <c r="BX60" s="158"/>
      <c r="BY60" s="158"/>
      <c r="BZ60" s="158"/>
      <c r="CA60" s="158"/>
      <c r="CB60" s="158"/>
      <c r="CC60" s="158"/>
      <c r="CD60" s="158"/>
      <c r="CE60" s="158"/>
      <c r="CF60" s="158"/>
      <c r="CG60" s="158"/>
      <c r="CH60" s="158"/>
      <c r="CI60" s="158"/>
      <c r="CJ60" s="158"/>
      <c r="CK60" s="158"/>
      <c r="CL60" s="158"/>
      <c r="CM60" s="158"/>
      <c r="CN60" s="158"/>
      <c r="CO60" s="158"/>
      <c r="CP60" s="158"/>
      <c r="CQ60" s="158"/>
      <c r="CR60" s="158"/>
      <c r="CS60" s="158"/>
      <c r="CT60" s="158"/>
      <c r="CU60" s="158"/>
      <c r="CV60" s="158"/>
      <c r="CW60" s="158"/>
      <c r="CX60" s="158"/>
      <c r="CY60" s="158"/>
      <c r="CZ60" s="158"/>
      <c r="DA60" s="158"/>
      <c r="DB60" s="158"/>
      <c r="DC60" s="158"/>
      <c r="DD60" s="158"/>
      <c r="DE60" s="158"/>
      <c r="DF60" s="158"/>
      <c r="DG60" s="158"/>
      <c r="DH60" s="158"/>
      <c r="DI60" s="158"/>
    </row>
    <row r="61" spans="1:113" s="161" customFormat="1">
      <c r="B61" s="173" t="s">
        <v>121</v>
      </c>
      <c r="C61" s="173"/>
      <c r="D61" s="173"/>
      <c r="E61" s="173"/>
      <c r="H61" s="173"/>
      <c r="I61" s="173"/>
      <c r="J61" s="173"/>
      <c r="K61" s="173"/>
      <c r="L61" s="173"/>
      <c r="M61" s="173"/>
      <c r="N61" s="173"/>
      <c r="O61" s="173"/>
      <c r="P61" s="173"/>
      <c r="Q61" s="173"/>
      <c r="R61" s="173"/>
      <c r="S61" s="173"/>
      <c r="T61" s="173"/>
      <c r="U61" s="173"/>
      <c r="V61" s="173"/>
      <c r="AN61" s="173"/>
      <c r="AO61" s="173"/>
      <c r="AP61" s="173"/>
      <c r="AQ61" s="173"/>
      <c r="AR61" s="173"/>
      <c r="AS61" s="173"/>
      <c r="AT61" s="173"/>
      <c r="AU61" s="173"/>
      <c r="AV61" s="173"/>
      <c r="AW61" s="173"/>
      <c r="AX61" s="173"/>
      <c r="AY61" s="173"/>
      <c r="AZ61" s="173"/>
      <c r="BA61" s="173"/>
      <c r="BB61" s="173"/>
      <c r="BC61" s="173"/>
      <c r="BD61" s="173"/>
      <c r="BE61" s="173"/>
      <c r="BF61" s="173"/>
      <c r="BG61" s="173"/>
      <c r="BH61" s="173"/>
      <c r="BI61" s="173"/>
      <c r="BJ61" s="173"/>
      <c r="BK61" s="158"/>
      <c r="BL61" s="158"/>
      <c r="BM61" s="158"/>
      <c r="BN61" s="158"/>
      <c r="BO61" s="158"/>
      <c r="BP61" s="158"/>
      <c r="BQ61" s="158"/>
      <c r="BR61" s="158"/>
      <c r="BS61" s="158"/>
      <c r="BT61" s="158"/>
      <c r="BU61" s="158"/>
      <c r="BV61" s="158"/>
      <c r="BW61" s="158"/>
      <c r="BX61" s="158"/>
      <c r="BY61" s="158"/>
      <c r="BZ61" s="158"/>
      <c r="CA61" s="158"/>
      <c r="CB61" s="158"/>
      <c r="CC61" s="158"/>
      <c r="CD61" s="158"/>
      <c r="CE61" s="158"/>
      <c r="CF61" s="158"/>
      <c r="CG61" s="158"/>
      <c r="CH61" s="158"/>
      <c r="CI61" s="158"/>
      <c r="CJ61" s="158"/>
      <c r="CK61" s="158"/>
      <c r="CL61" s="158"/>
      <c r="CM61" s="158"/>
      <c r="CN61" s="158"/>
      <c r="CO61" s="158"/>
      <c r="CP61" s="158"/>
      <c r="CQ61" s="158"/>
      <c r="CR61" s="158"/>
      <c r="CS61" s="158"/>
      <c r="CT61" s="158"/>
      <c r="CU61" s="158"/>
      <c r="CV61" s="158"/>
      <c r="CW61" s="158"/>
      <c r="CX61" s="158"/>
      <c r="CY61" s="158"/>
      <c r="CZ61" s="158"/>
      <c r="DA61" s="158"/>
      <c r="DB61" s="158"/>
      <c r="DC61" s="158"/>
      <c r="DD61" s="158"/>
      <c r="DE61" s="158"/>
      <c r="DF61" s="158"/>
      <c r="DG61" s="158"/>
      <c r="DH61" s="158"/>
      <c r="DI61" s="158"/>
    </row>
    <row r="62" spans="1:113" s="161" customFormat="1">
      <c r="B62" s="173" t="s">
        <v>122</v>
      </c>
      <c r="C62" s="173"/>
      <c r="D62" s="173"/>
      <c r="E62" s="173"/>
      <c r="H62" s="173"/>
      <c r="I62" s="173"/>
      <c r="J62" s="173"/>
      <c r="K62" s="173"/>
      <c r="L62" s="173"/>
      <c r="M62" s="173"/>
      <c r="N62" s="173"/>
      <c r="O62" s="173"/>
      <c r="P62" s="173"/>
      <c r="Q62" s="173"/>
      <c r="R62" s="173"/>
      <c r="S62" s="173"/>
      <c r="T62" s="173"/>
      <c r="U62" s="173"/>
      <c r="V62" s="173"/>
      <c r="AN62" s="173"/>
      <c r="AO62" s="173"/>
      <c r="AP62" s="173"/>
      <c r="AQ62" s="173"/>
      <c r="AR62" s="173"/>
      <c r="AS62" s="173"/>
      <c r="AT62" s="173"/>
      <c r="AU62" s="173"/>
      <c r="AV62" s="173"/>
      <c r="AW62" s="173"/>
      <c r="AX62" s="173"/>
      <c r="AY62" s="173"/>
      <c r="AZ62" s="173"/>
      <c r="BA62" s="173"/>
      <c r="BB62" s="173"/>
      <c r="BC62" s="173"/>
      <c r="BD62" s="173"/>
      <c r="BE62" s="173"/>
      <c r="BF62" s="173"/>
      <c r="BG62" s="173"/>
      <c r="BH62" s="173"/>
      <c r="BI62" s="173"/>
      <c r="BJ62" s="173"/>
      <c r="BK62" s="158"/>
      <c r="BL62" s="158"/>
      <c r="BM62" s="158"/>
      <c r="BN62" s="158"/>
      <c r="BO62" s="158"/>
      <c r="BP62" s="158"/>
      <c r="BQ62" s="158"/>
      <c r="BR62" s="158"/>
      <c r="BS62" s="158"/>
      <c r="BT62" s="158"/>
      <c r="BU62" s="158"/>
      <c r="BV62" s="158"/>
      <c r="BW62" s="158"/>
      <c r="BX62" s="158"/>
      <c r="BY62" s="158"/>
      <c r="BZ62" s="158"/>
      <c r="CA62" s="158"/>
      <c r="CB62" s="158"/>
      <c r="CC62" s="158"/>
      <c r="CD62" s="158"/>
      <c r="CE62" s="158"/>
      <c r="CF62" s="158"/>
      <c r="CG62" s="158"/>
      <c r="CH62" s="158"/>
      <c r="CI62" s="158"/>
      <c r="CJ62" s="158"/>
      <c r="CK62" s="158"/>
      <c r="CL62" s="158"/>
      <c r="CM62" s="158"/>
      <c r="CN62" s="158"/>
      <c r="CO62" s="158"/>
      <c r="CP62" s="158"/>
      <c r="CQ62" s="158"/>
      <c r="CR62" s="158"/>
      <c r="CS62" s="158"/>
      <c r="CT62" s="158"/>
      <c r="CU62" s="158"/>
      <c r="CV62" s="158"/>
      <c r="CW62" s="158"/>
      <c r="CX62" s="158"/>
      <c r="CY62" s="158"/>
      <c r="CZ62" s="158"/>
      <c r="DA62" s="158"/>
      <c r="DB62" s="158"/>
      <c r="DC62" s="158"/>
      <c r="DD62" s="158"/>
      <c r="DE62" s="158"/>
      <c r="DF62" s="158"/>
      <c r="DG62" s="158"/>
      <c r="DH62" s="158"/>
      <c r="DI62" s="158"/>
    </row>
    <row r="63" spans="1:113" s="161" customFormat="1">
      <c r="B63" s="173" t="s">
        <v>123</v>
      </c>
      <c r="C63" s="173"/>
      <c r="D63" s="173"/>
      <c r="E63" s="173"/>
      <c r="H63" s="173"/>
      <c r="I63" s="173"/>
      <c r="J63" s="173"/>
      <c r="K63" s="173"/>
      <c r="L63" s="173"/>
      <c r="M63" s="173"/>
      <c r="N63" s="173"/>
      <c r="O63" s="173"/>
      <c r="P63" s="173"/>
      <c r="Q63" s="173"/>
      <c r="R63" s="173"/>
      <c r="S63" s="173"/>
      <c r="T63" s="173"/>
      <c r="U63" s="173"/>
      <c r="V63" s="173"/>
      <c r="AN63" s="173"/>
      <c r="AO63" s="173"/>
      <c r="AP63" s="173"/>
      <c r="AQ63" s="173"/>
      <c r="AR63" s="173"/>
      <c r="AS63" s="173"/>
      <c r="AT63" s="173"/>
      <c r="AU63" s="173"/>
      <c r="AV63" s="173"/>
      <c r="AW63" s="173"/>
      <c r="AX63" s="173"/>
      <c r="AY63" s="173"/>
      <c r="AZ63" s="173"/>
      <c r="BA63" s="173"/>
      <c r="BB63" s="173"/>
      <c r="BC63" s="173"/>
      <c r="BD63" s="173"/>
      <c r="BE63" s="173"/>
      <c r="BF63" s="173"/>
      <c r="BG63" s="173"/>
      <c r="BH63" s="173"/>
      <c r="BI63" s="173"/>
      <c r="BJ63" s="173"/>
      <c r="BK63" s="158"/>
      <c r="BL63" s="158"/>
      <c r="BM63" s="158"/>
      <c r="BN63" s="158"/>
      <c r="BO63" s="158"/>
      <c r="BP63" s="158"/>
      <c r="BQ63" s="158"/>
      <c r="BR63" s="158"/>
      <c r="BS63" s="158"/>
      <c r="BT63" s="158"/>
      <c r="BU63" s="158"/>
      <c r="BV63" s="158"/>
      <c r="BW63" s="158"/>
      <c r="BX63" s="158"/>
      <c r="BY63" s="158"/>
      <c r="BZ63" s="158"/>
      <c r="CA63" s="158"/>
      <c r="CB63" s="158"/>
      <c r="CC63" s="158"/>
      <c r="CD63" s="158"/>
      <c r="CE63" s="158"/>
      <c r="CF63" s="158"/>
      <c r="CG63" s="158"/>
      <c r="CH63" s="158"/>
      <c r="CI63" s="158"/>
      <c r="CJ63" s="158"/>
      <c r="CK63" s="158"/>
      <c r="CL63" s="158"/>
      <c r="CM63" s="158"/>
      <c r="CN63" s="158"/>
      <c r="CO63" s="158"/>
      <c r="CP63" s="158"/>
      <c r="CQ63" s="158"/>
      <c r="CR63" s="158"/>
      <c r="CS63" s="158"/>
      <c r="CT63" s="158"/>
      <c r="CU63" s="158"/>
      <c r="CV63" s="158"/>
      <c r="CW63" s="158"/>
      <c r="CX63" s="158"/>
      <c r="CY63" s="158"/>
      <c r="CZ63" s="158"/>
      <c r="DA63" s="158"/>
      <c r="DB63" s="158"/>
      <c r="DC63" s="158"/>
      <c r="DD63" s="158"/>
      <c r="DE63" s="158"/>
      <c r="DF63" s="158"/>
      <c r="DG63" s="158"/>
      <c r="DH63" s="158"/>
      <c r="DI63" s="158"/>
    </row>
    <row r="64" spans="1:113" s="161" customFormat="1">
      <c r="Q64" s="173"/>
      <c r="R64" s="173"/>
      <c r="S64" s="173"/>
      <c r="T64" s="173"/>
      <c r="U64" s="173"/>
      <c r="V64" s="173"/>
      <c r="AN64" s="173"/>
      <c r="AO64" s="173"/>
      <c r="AP64" s="173"/>
      <c r="AQ64" s="173"/>
      <c r="AR64" s="173"/>
      <c r="AS64" s="173"/>
      <c r="AT64" s="173"/>
      <c r="AU64" s="173"/>
      <c r="AV64" s="173"/>
      <c r="AW64" s="173"/>
      <c r="AX64" s="173"/>
      <c r="AY64" s="173"/>
      <c r="AZ64" s="173"/>
      <c r="BA64" s="173"/>
      <c r="BB64" s="173"/>
      <c r="BC64" s="173"/>
      <c r="BD64" s="173"/>
      <c r="BE64" s="173"/>
      <c r="BF64" s="173"/>
      <c r="BG64" s="173"/>
      <c r="BH64" s="173"/>
      <c r="BI64" s="173"/>
      <c r="BJ64" s="173"/>
      <c r="BK64" s="158"/>
      <c r="BL64" s="158"/>
      <c r="BM64" s="158"/>
      <c r="BN64" s="158"/>
      <c r="BO64" s="158"/>
      <c r="BP64" s="158"/>
      <c r="BQ64" s="158"/>
      <c r="BR64" s="158"/>
      <c r="BS64" s="158"/>
      <c r="BT64" s="158"/>
      <c r="BU64" s="158"/>
      <c r="BV64" s="158"/>
      <c r="BW64" s="158"/>
      <c r="BX64" s="158"/>
      <c r="BY64" s="158"/>
      <c r="BZ64" s="158"/>
      <c r="CA64" s="158"/>
      <c r="CB64" s="158"/>
      <c r="CC64" s="158"/>
      <c r="CD64" s="158"/>
      <c r="CE64" s="158"/>
      <c r="CF64" s="158"/>
      <c r="CG64" s="158"/>
      <c r="CH64" s="158"/>
      <c r="CI64" s="158"/>
      <c r="CJ64" s="158"/>
      <c r="CK64" s="158"/>
      <c r="CL64" s="158"/>
      <c r="CM64" s="158"/>
      <c r="CN64" s="158"/>
      <c r="CO64" s="158"/>
      <c r="CP64" s="158"/>
      <c r="CQ64" s="158"/>
      <c r="CR64" s="158"/>
      <c r="CS64" s="158"/>
      <c r="CT64" s="158"/>
      <c r="CU64" s="158"/>
      <c r="CV64" s="158"/>
      <c r="CW64" s="158"/>
      <c r="CX64" s="158"/>
      <c r="CY64" s="158"/>
      <c r="CZ64" s="158"/>
      <c r="DA64" s="158"/>
      <c r="DB64" s="158"/>
      <c r="DC64" s="158"/>
      <c r="DD64" s="158"/>
      <c r="DE64" s="158"/>
      <c r="DF64" s="158"/>
      <c r="DG64" s="158"/>
      <c r="DH64" s="158"/>
      <c r="DI64" s="158"/>
    </row>
    <row r="65" spans="17:113" s="161" customFormat="1">
      <c r="Q65" s="173"/>
      <c r="R65" s="173"/>
      <c r="S65" s="173"/>
      <c r="T65" s="173"/>
      <c r="U65" s="173"/>
      <c r="V65" s="173"/>
      <c r="W65" s="173"/>
      <c r="X65" s="173"/>
      <c r="Y65" s="173"/>
      <c r="Z65" s="173"/>
      <c r="AA65" s="173"/>
      <c r="AB65" s="173"/>
      <c r="AC65" s="173"/>
      <c r="AD65" s="173"/>
      <c r="AE65" s="173"/>
      <c r="AF65" s="173"/>
      <c r="AG65" s="173"/>
      <c r="AH65" s="173"/>
      <c r="AI65" s="173"/>
      <c r="AJ65" s="173"/>
      <c r="AK65" s="173"/>
      <c r="AL65" s="173"/>
      <c r="AM65" s="173"/>
      <c r="AN65" s="173"/>
      <c r="AO65" s="173"/>
      <c r="AP65" s="173"/>
      <c r="AQ65" s="173"/>
      <c r="AR65" s="173"/>
      <c r="AS65" s="173"/>
      <c r="AT65" s="173"/>
      <c r="AU65" s="173"/>
      <c r="AV65" s="173"/>
      <c r="AW65" s="173"/>
      <c r="AX65" s="173"/>
      <c r="AY65" s="173"/>
      <c r="AZ65" s="173"/>
      <c r="BA65" s="173"/>
      <c r="BB65" s="173"/>
      <c r="BC65" s="173"/>
      <c r="BD65" s="173"/>
      <c r="BE65" s="173"/>
      <c r="BF65" s="173"/>
      <c r="BG65" s="173"/>
      <c r="BH65" s="173"/>
      <c r="BI65" s="173"/>
      <c r="BJ65" s="173"/>
      <c r="BK65" s="158"/>
      <c r="BL65" s="158"/>
      <c r="BM65" s="158"/>
      <c r="BN65" s="158"/>
      <c r="BO65" s="158"/>
      <c r="BP65" s="158"/>
      <c r="BQ65" s="158"/>
      <c r="BR65" s="158"/>
      <c r="BS65" s="158"/>
      <c r="BT65" s="158"/>
      <c r="BU65" s="158"/>
      <c r="BV65" s="158"/>
      <c r="BW65" s="158"/>
      <c r="BX65" s="158"/>
      <c r="BY65" s="158"/>
      <c r="BZ65" s="158"/>
      <c r="CA65" s="158"/>
      <c r="CB65" s="158"/>
      <c r="CC65" s="158"/>
      <c r="CD65" s="158"/>
      <c r="CE65" s="158"/>
      <c r="CF65" s="158"/>
      <c r="CG65" s="158"/>
      <c r="CH65" s="158"/>
      <c r="CI65" s="158"/>
      <c r="CJ65" s="158"/>
      <c r="CK65" s="158"/>
      <c r="CL65" s="158"/>
      <c r="CM65" s="158"/>
      <c r="CN65" s="158"/>
      <c r="CO65" s="158"/>
      <c r="CP65" s="158"/>
      <c r="CQ65" s="158"/>
      <c r="CR65" s="158"/>
      <c r="CS65" s="158"/>
      <c r="CT65" s="158"/>
      <c r="CU65" s="158"/>
      <c r="CV65" s="158"/>
      <c r="CW65" s="158"/>
      <c r="CX65" s="158"/>
      <c r="CY65" s="158"/>
      <c r="CZ65" s="158"/>
      <c r="DA65" s="158"/>
      <c r="DB65" s="158"/>
      <c r="DC65" s="158"/>
      <c r="DD65" s="158"/>
      <c r="DE65" s="158"/>
      <c r="DF65" s="158"/>
      <c r="DG65" s="158"/>
      <c r="DH65" s="158"/>
      <c r="DI65" s="158"/>
    </row>
  </sheetData>
  <mergeCells count="29">
    <mergeCell ref="B52:R52"/>
    <mergeCell ref="A21:A23"/>
    <mergeCell ref="D21:D23"/>
    <mergeCell ref="K21:K22"/>
    <mergeCell ref="P21:P22"/>
    <mergeCell ref="B21:C22"/>
    <mergeCell ref="L21:M22"/>
    <mergeCell ref="N21:O22"/>
    <mergeCell ref="E21:F22"/>
    <mergeCell ref="G21:H22"/>
    <mergeCell ref="I21:J22"/>
    <mergeCell ref="C25:C49"/>
    <mergeCell ref="B25:B49"/>
    <mergeCell ref="A17:T17"/>
    <mergeCell ref="A18:T18"/>
    <mergeCell ref="A19:T19"/>
    <mergeCell ref="A20:T20"/>
    <mergeCell ref="Q21:R21"/>
    <mergeCell ref="S21:T21"/>
    <mergeCell ref="A12:T12"/>
    <mergeCell ref="A14:T14"/>
    <mergeCell ref="A15:T15"/>
    <mergeCell ref="A16:T16"/>
    <mergeCell ref="A13:T13"/>
    <mergeCell ref="A6:T6"/>
    <mergeCell ref="A8:T8"/>
    <mergeCell ref="A9:T9"/>
    <mergeCell ref="A10:T10"/>
    <mergeCell ref="A11:T11"/>
  </mergeCells>
  <printOptions gridLines="1"/>
  <pageMargins left="0.78749999999999998" right="0.78749999999999998" top="0.78680555555555598" bottom="0.39374999999999999" header="0.196527777777778" footer="0.51180555555555496"/>
  <pageSetup paperSize="8" scale="51" firstPageNumber="0" pageOrder="overThenDown" orientation="portrait"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29"/>
  <sheetViews>
    <sheetView zoomScale="75" zoomScaleNormal="75" workbookViewId="0">
      <selection activeCell="T30" sqref="T30"/>
    </sheetView>
  </sheetViews>
  <sheetFormatPr defaultColWidth="9" defaultRowHeight="15.75"/>
  <cols>
    <col min="1" max="1" width="7.42578125" style="161" customWidth="1"/>
    <col min="2" max="3" width="23.140625" style="161" customWidth="1"/>
    <col min="4" max="4" width="24.140625" style="161" customWidth="1"/>
    <col min="5" max="5" width="24.28515625" style="161" customWidth="1"/>
    <col min="6" max="6" width="8.7109375" style="161" customWidth="1"/>
    <col min="7" max="7" width="10.28515625" style="161" customWidth="1"/>
    <col min="8" max="8" width="8.7109375" style="161" customWidth="1"/>
    <col min="9" max="9" width="8.28515625" style="161" customWidth="1"/>
    <col min="10" max="10" width="20.140625" style="161" customWidth="1"/>
    <col min="11" max="11" width="11.140625" style="161" customWidth="1"/>
    <col min="12" max="12" width="8.85546875" style="161" customWidth="1"/>
    <col min="13" max="13" width="8.7109375" style="161" customWidth="1"/>
    <col min="14" max="14" width="13.7109375" style="161" customWidth="1"/>
    <col min="15" max="16" width="8.7109375" style="161" customWidth="1"/>
    <col min="17" max="17" width="11.85546875" style="161" customWidth="1"/>
    <col min="18" max="18" width="12" style="161" customWidth="1"/>
    <col min="19" max="19" width="18.28515625" style="161" customWidth="1"/>
    <col min="20" max="20" width="22.42578125" style="161" customWidth="1"/>
    <col min="21" max="21" width="30.7109375" style="161" customWidth="1"/>
    <col min="22" max="23" width="8.7109375" style="161" customWidth="1"/>
    <col min="24" max="24" width="24.5703125" style="161" customWidth="1"/>
    <col min="25" max="25" width="15.28515625" style="161" customWidth="1"/>
    <col min="26" max="26" width="18.5703125" style="161" customWidth="1"/>
    <col min="27" max="27" width="19.140625" style="161" customWidth="1"/>
    <col min="28" max="240" width="10.7109375" style="161" customWidth="1"/>
    <col min="241" max="242" width="15.7109375" style="161" customWidth="1"/>
    <col min="243" max="245" width="14.7109375" style="161" customWidth="1"/>
    <col min="246" max="249" width="13.7109375" style="161" customWidth="1"/>
    <col min="250" max="253" width="15.7109375" style="161" customWidth="1"/>
    <col min="254" max="254" width="22.85546875" style="161" customWidth="1"/>
    <col min="255" max="255" width="20.7109375" style="161" customWidth="1"/>
    <col min="256" max="256" width="17.7109375" style="161" customWidth="1"/>
    <col min="257" max="265" width="14.7109375" style="161" customWidth="1"/>
    <col min="266" max="496" width="10.7109375" style="161" customWidth="1"/>
    <col min="497" max="498" width="15.7109375" style="161" customWidth="1"/>
    <col min="499" max="501" width="14.7109375" style="161" customWidth="1"/>
    <col min="502" max="505" width="13.7109375" style="161" customWidth="1"/>
    <col min="506" max="509" width="15.7109375" style="161" customWidth="1"/>
    <col min="510" max="510" width="22.85546875" style="161" customWidth="1"/>
    <col min="511" max="511" width="20.7109375" style="161" customWidth="1"/>
    <col min="512" max="512" width="17.7109375" style="161" customWidth="1"/>
    <col min="513" max="521" width="14.7109375" style="161" customWidth="1"/>
    <col min="522" max="752" width="10.7109375" style="161" customWidth="1"/>
    <col min="753" max="754" width="15.7109375" style="161" customWidth="1"/>
    <col min="755" max="757" width="14.7109375" style="161" customWidth="1"/>
    <col min="758" max="761" width="13.7109375" style="161" customWidth="1"/>
    <col min="762" max="765" width="15.7109375" style="161" customWidth="1"/>
    <col min="766" max="766" width="22.85546875" style="161" customWidth="1"/>
    <col min="767" max="767" width="20.7109375" style="161" customWidth="1"/>
    <col min="768" max="768" width="17.7109375" style="161" customWidth="1"/>
    <col min="769" max="777" width="14.7109375" style="161" customWidth="1"/>
    <col min="778" max="1008" width="10.7109375" style="161" customWidth="1"/>
    <col min="1009" max="1010" width="15.7109375" style="161" customWidth="1"/>
    <col min="1011" max="1013" width="14.7109375" style="161" customWidth="1"/>
    <col min="1014" max="1017" width="13.7109375" style="161" customWidth="1"/>
    <col min="1018" max="1021" width="15.7109375" style="161" customWidth="1"/>
    <col min="1022" max="1022" width="22.85546875" style="161" customWidth="1"/>
    <col min="1023" max="1023" width="20.7109375" style="161" customWidth="1"/>
    <col min="1024" max="1025" width="17.7109375" style="161" customWidth="1"/>
  </cols>
  <sheetData>
    <row r="1" spans="1:27" ht="25.5" customHeight="1">
      <c r="AA1" s="3" t="s">
        <v>0</v>
      </c>
    </row>
    <row r="2" spans="1:27" s="94" customFormat="1" ht="18.75" customHeight="1">
      <c r="AA2" s="4" t="s">
        <v>1</v>
      </c>
    </row>
    <row r="3" spans="1:27" s="94" customFormat="1" ht="18.75" customHeight="1">
      <c r="AA3" s="4" t="s">
        <v>2</v>
      </c>
    </row>
    <row r="4" spans="1:27" s="94" customFormat="1">
      <c r="E4" s="97"/>
    </row>
    <row r="5" spans="1:27" s="94" customFormat="1">
      <c r="A5" s="234" t="str">
        <f>'3.1. паспорт Техсостояние ПС'!A6:T6</f>
        <v>Год раскрытия информации: _____2025___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94" customFormat="1">
      <c r="A6" s="43"/>
      <c r="B6" s="43"/>
      <c r="C6" s="43"/>
      <c r="D6" s="43"/>
      <c r="E6" s="43"/>
      <c r="F6" s="43"/>
      <c r="G6" s="43"/>
      <c r="H6" s="43"/>
      <c r="I6" s="43"/>
      <c r="J6" s="43"/>
      <c r="K6" s="43"/>
      <c r="L6" s="43"/>
      <c r="M6" s="43"/>
      <c r="N6" s="43"/>
      <c r="O6" s="43"/>
      <c r="P6" s="43"/>
      <c r="Q6" s="43"/>
      <c r="R6" s="43"/>
      <c r="S6" s="43"/>
      <c r="T6" s="43"/>
    </row>
    <row r="7" spans="1:27" s="94" customFormat="1" ht="18.75">
      <c r="D7" s="235" t="s">
        <v>3</v>
      </c>
      <c r="E7" s="235"/>
      <c r="F7" s="235"/>
      <c r="G7" s="235"/>
      <c r="H7" s="235"/>
      <c r="I7" s="235"/>
      <c r="J7" s="235"/>
      <c r="K7" s="235"/>
      <c r="L7" s="235"/>
      <c r="M7" s="235"/>
      <c r="N7" s="235"/>
      <c r="O7" s="235"/>
      <c r="P7" s="235"/>
      <c r="Q7" s="235"/>
      <c r="R7" s="235"/>
      <c r="S7" s="235"/>
      <c r="T7" s="235"/>
      <c r="U7" s="235"/>
      <c r="V7" s="235"/>
      <c r="W7" s="235"/>
      <c r="X7" s="235"/>
    </row>
    <row r="8" spans="1:27" s="94" customFormat="1" ht="18.75">
      <c r="E8" s="8"/>
      <c r="F8" s="8"/>
      <c r="G8" s="8"/>
      <c r="H8" s="8"/>
      <c r="I8" s="8"/>
      <c r="J8" s="8"/>
      <c r="K8" s="8"/>
      <c r="L8" s="8"/>
      <c r="M8" s="8"/>
      <c r="N8" s="8"/>
      <c r="O8" s="8"/>
      <c r="P8" s="8"/>
      <c r="Q8" s="8"/>
      <c r="R8" s="8"/>
      <c r="S8" s="9"/>
      <c r="T8" s="9"/>
      <c r="U8" s="9"/>
      <c r="V8" s="9"/>
      <c r="W8" s="9"/>
    </row>
    <row r="9" spans="1:27" s="94" customFormat="1" ht="18.75" customHeight="1">
      <c r="A9" s="236" t="str">
        <f>'3.1. паспорт Техсостояние ПС'!A10:T10</f>
        <v>Общество с ограниченной ответственностью "СК "ТЕСЛА"</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row>
    <row r="10" spans="1:27" s="94" customFormat="1" ht="18.75" customHeight="1">
      <c r="D10" s="231" t="s">
        <v>4</v>
      </c>
      <c r="E10" s="231"/>
      <c r="F10" s="231"/>
      <c r="G10" s="231"/>
      <c r="H10" s="231"/>
      <c r="I10" s="231"/>
      <c r="J10" s="231"/>
      <c r="K10" s="231"/>
      <c r="L10" s="231"/>
      <c r="M10" s="231"/>
      <c r="N10" s="231"/>
      <c r="O10" s="231"/>
      <c r="P10" s="231"/>
      <c r="Q10" s="231"/>
      <c r="R10" s="231"/>
      <c r="S10" s="231"/>
      <c r="T10" s="231"/>
      <c r="U10" s="231"/>
      <c r="V10" s="231"/>
      <c r="W10" s="231"/>
      <c r="X10" s="231"/>
    </row>
    <row r="11" spans="1:27" s="94" customFormat="1" ht="18.75">
      <c r="E11" s="8"/>
      <c r="F11" s="8"/>
      <c r="G11" s="8"/>
      <c r="H11" s="8"/>
      <c r="I11" s="8"/>
      <c r="J11" s="8"/>
      <c r="K11" s="8"/>
      <c r="L11" s="8"/>
      <c r="M11" s="8"/>
      <c r="N11" s="8"/>
      <c r="O11" s="8"/>
      <c r="P11" s="8"/>
      <c r="Q11" s="8"/>
      <c r="R11" s="8"/>
      <c r="S11" s="9"/>
      <c r="T11" s="9"/>
      <c r="U11" s="9"/>
      <c r="V11" s="9"/>
      <c r="W11" s="9"/>
    </row>
    <row r="12" spans="1:27" s="94" customFormat="1" ht="18.75" customHeight="1">
      <c r="A12" s="236" t="s">
        <v>586</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row>
    <row r="13" spans="1:27" s="94" customFormat="1" ht="18.75" customHeight="1">
      <c r="D13" s="231" t="s">
        <v>68</v>
      </c>
      <c r="E13" s="231"/>
      <c r="F13" s="231"/>
      <c r="G13" s="231"/>
      <c r="H13" s="231"/>
      <c r="I13" s="231"/>
      <c r="J13" s="231"/>
      <c r="K13" s="231"/>
      <c r="L13" s="231"/>
      <c r="M13" s="231"/>
      <c r="N13" s="231"/>
      <c r="O13" s="231"/>
      <c r="P13" s="231"/>
      <c r="Q13" s="231"/>
      <c r="R13" s="231"/>
      <c r="S13" s="231"/>
      <c r="T13" s="231"/>
      <c r="U13" s="231"/>
      <c r="V13" s="231"/>
      <c r="W13" s="231"/>
      <c r="X13" s="231"/>
    </row>
    <row r="14" spans="1:27" s="94" customFormat="1" ht="15.75" customHeight="1">
      <c r="E14" s="44"/>
      <c r="F14" s="44"/>
      <c r="G14" s="44"/>
      <c r="H14" s="44"/>
      <c r="I14" s="44"/>
      <c r="J14" s="44"/>
      <c r="K14" s="44"/>
      <c r="L14" s="44"/>
      <c r="M14" s="44"/>
      <c r="N14" s="44"/>
      <c r="O14" s="44"/>
      <c r="P14" s="44"/>
      <c r="Q14" s="44"/>
      <c r="R14" s="44"/>
      <c r="S14" s="44"/>
      <c r="T14" s="44"/>
      <c r="U14" s="44"/>
      <c r="V14" s="44"/>
      <c r="W14" s="44"/>
    </row>
    <row r="15" spans="1:27" s="95" customFormat="1" ht="29.25" customHeight="1">
      <c r="A15" s="253" t="str">
        <f>'3.1. паспорт Техсостояние ПС'!A16:T16</f>
        <v>Реконструкция трансформаторной подстанции ГПП 110/10/6, расположенной по адресу: Ростовская область, г. Донецк, пр.Ленина,30</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95" customFormat="1" ht="15" customHeight="1">
      <c r="D16" s="231" t="s">
        <v>69</v>
      </c>
      <c r="E16" s="231"/>
      <c r="F16" s="231"/>
      <c r="G16" s="231"/>
      <c r="H16" s="231"/>
      <c r="I16" s="231"/>
      <c r="J16" s="231"/>
      <c r="K16" s="231"/>
      <c r="L16" s="231"/>
      <c r="M16" s="231"/>
      <c r="N16" s="231"/>
      <c r="O16" s="231"/>
      <c r="P16" s="231"/>
      <c r="Q16" s="231"/>
      <c r="R16" s="231"/>
      <c r="S16" s="231"/>
      <c r="T16" s="231"/>
      <c r="U16" s="231"/>
      <c r="V16" s="231"/>
      <c r="W16" s="231"/>
      <c r="X16" s="231"/>
    </row>
    <row r="17" spans="1:27" s="95" customFormat="1" ht="15" customHeight="1">
      <c r="E17" s="44"/>
      <c r="F17" s="44"/>
      <c r="G17" s="44"/>
      <c r="H17" s="44"/>
      <c r="I17" s="44"/>
      <c r="J17" s="44"/>
      <c r="K17" s="44"/>
      <c r="L17" s="44"/>
      <c r="M17" s="44"/>
      <c r="N17" s="44"/>
      <c r="O17" s="44"/>
      <c r="P17" s="44"/>
      <c r="Q17" s="44"/>
      <c r="R17" s="44"/>
      <c r="S17" s="44"/>
      <c r="T17" s="44"/>
      <c r="U17" s="44"/>
      <c r="V17" s="44"/>
      <c r="W17" s="44"/>
    </row>
    <row r="18" spans="1:27" s="95" customFormat="1" ht="15" customHeight="1">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c r="A19" s="246" t="s">
        <v>124</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158" customFormat="1" ht="21" customHeight="1"/>
    <row r="21" spans="1:27" ht="15.75" customHeight="1">
      <c r="A21" s="248" t="s">
        <v>8</v>
      </c>
      <c r="B21" s="248" t="s">
        <v>125</v>
      </c>
      <c r="C21" s="248"/>
      <c r="D21" s="248" t="s">
        <v>126</v>
      </c>
      <c r="E21" s="248"/>
      <c r="F21" s="248" t="s">
        <v>80</v>
      </c>
      <c r="G21" s="248"/>
      <c r="H21" s="248"/>
      <c r="I21" s="248"/>
      <c r="J21" s="248" t="s">
        <v>127</v>
      </c>
      <c r="K21" s="248" t="s">
        <v>128</v>
      </c>
      <c r="L21" s="248"/>
      <c r="M21" s="248" t="s">
        <v>129</v>
      </c>
      <c r="N21" s="248"/>
      <c r="O21" s="248" t="s">
        <v>130</v>
      </c>
      <c r="P21" s="248"/>
      <c r="Q21" s="248" t="s">
        <v>131</v>
      </c>
      <c r="R21" s="248"/>
      <c r="S21" s="248" t="s">
        <v>132</v>
      </c>
      <c r="T21" s="248" t="s">
        <v>133</v>
      </c>
      <c r="U21" s="248" t="s">
        <v>134</v>
      </c>
      <c r="V21" s="248" t="s">
        <v>135</v>
      </c>
      <c r="W21" s="248"/>
      <c r="X21" s="249" t="s">
        <v>103</v>
      </c>
      <c r="Y21" s="249"/>
      <c r="Z21" s="249" t="s">
        <v>104</v>
      </c>
      <c r="AA21" s="249"/>
    </row>
    <row r="22" spans="1:27" ht="216" customHeight="1">
      <c r="A22" s="248"/>
      <c r="B22" s="248"/>
      <c r="C22" s="248"/>
      <c r="D22" s="248"/>
      <c r="E22" s="248"/>
      <c r="F22" s="248" t="s">
        <v>136</v>
      </c>
      <c r="G22" s="248"/>
      <c r="H22" s="248" t="s">
        <v>137</v>
      </c>
      <c r="I22" s="248"/>
      <c r="J22" s="248"/>
      <c r="K22" s="248"/>
      <c r="L22" s="248"/>
      <c r="M22" s="248"/>
      <c r="N22" s="248"/>
      <c r="O22" s="248"/>
      <c r="P22" s="248"/>
      <c r="Q22" s="248"/>
      <c r="R22" s="248"/>
      <c r="S22" s="248"/>
      <c r="T22" s="248"/>
      <c r="U22" s="248"/>
      <c r="V22" s="248"/>
      <c r="W22" s="248"/>
      <c r="X22" s="162" t="s">
        <v>105</v>
      </c>
      <c r="Y22" s="162" t="s">
        <v>106</v>
      </c>
      <c r="Z22" s="162" t="s">
        <v>107</v>
      </c>
      <c r="AA22" s="162" t="s">
        <v>108</v>
      </c>
    </row>
    <row r="23" spans="1:27" ht="60" customHeight="1">
      <c r="A23" s="248"/>
      <c r="B23" s="163" t="s">
        <v>109</v>
      </c>
      <c r="C23" s="163" t="s">
        <v>110</v>
      </c>
      <c r="D23" s="163" t="s">
        <v>109</v>
      </c>
      <c r="E23" s="163" t="s">
        <v>110</v>
      </c>
      <c r="F23" s="163" t="s">
        <v>109</v>
      </c>
      <c r="G23" s="163" t="s">
        <v>110</v>
      </c>
      <c r="H23" s="163" t="s">
        <v>109</v>
      </c>
      <c r="I23" s="163" t="s">
        <v>110</v>
      </c>
      <c r="J23" s="163" t="s">
        <v>109</v>
      </c>
      <c r="K23" s="163" t="s">
        <v>109</v>
      </c>
      <c r="L23" s="163" t="s">
        <v>110</v>
      </c>
      <c r="M23" s="163" t="s">
        <v>109</v>
      </c>
      <c r="N23" s="163" t="s">
        <v>110</v>
      </c>
      <c r="O23" s="163" t="s">
        <v>109</v>
      </c>
      <c r="P23" s="163" t="s">
        <v>110</v>
      </c>
      <c r="Q23" s="163" t="s">
        <v>109</v>
      </c>
      <c r="R23" s="163" t="s">
        <v>110</v>
      </c>
      <c r="S23" s="163" t="s">
        <v>109</v>
      </c>
      <c r="T23" s="163" t="s">
        <v>109</v>
      </c>
      <c r="U23" s="163" t="s">
        <v>109</v>
      </c>
      <c r="V23" s="163" t="s">
        <v>109</v>
      </c>
      <c r="W23" s="163" t="s">
        <v>110</v>
      </c>
      <c r="X23" s="163" t="s">
        <v>109</v>
      </c>
      <c r="Y23" s="163" t="s">
        <v>109</v>
      </c>
      <c r="Z23" s="162" t="s">
        <v>109</v>
      </c>
      <c r="AA23" s="162" t="s">
        <v>109</v>
      </c>
    </row>
    <row r="24" spans="1:27">
      <c r="A24" s="164">
        <v>1</v>
      </c>
      <c r="B24" s="164">
        <v>2</v>
      </c>
      <c r="C24" s="164">
        <v>3</v>
      </c>
      <c r="D24" s="164">
        <v>4</v>
      </c>
      <c r="E24" s="164">
        <v>5</v>
      </c>
      <c r="F24" s="164">
        <v>6</v>
      </c>
      <c r="G24" s="164">
        <v>7</v>
      </c>
      <c r="H24" s="164">
        <v>8</v>
      </c>
      <c r="I24" s="164">
        <v>9</v>
      </c>
      <c r="J24" s="164">
        <v>10</v>
      </c>
      <c r="K24" s="164">
        <v>11</v>
      </c>
      <c r="L24" s="164">
        <v>12</v>
      </c>
      <c r="M24" s="164">
        <v>13</v>
      </c>
      <c r="N24" s="164">
        <v>14</v>
      </c>
      <c r="O24" s="164">
        <v>15</v>
      </c>
      <c r="P24" s="164">
        <v>16</v>
      </c>
      <c r="Q24" s="164">
        <v>19</v>
      </c>
      <c r="R24" s="164">
        <v>20</v>
      </c>
      <c r="S24" s="164">
        <v>21</v>
      </c>
      <c r="T24" s="164">
        <v>22</v>
      </c>
      <c r="U24" s="164">
        <v>23</v>
      </c>
      <c r="V24" s="164">
        <v>24</v>
      </c>
      <c r="W24" s="164">
        <v>25</v>
      </c>
      <c r="X24" s="164">
        <v>26</v>
      </c>
      <c r="Y24" s="164">
        <v>27</v>
      </c>
      <c r="Z24" s="164">
        <v>28</v>
      </c>
      <c r="AA24" s="164">
        <v>29</v>
      </c>
    </row>
    <row r="25" spans="1:27" s="159" customFormat="1">
      <c r="A25" s="165">
        <v>1</v>
      </c>
      <c r="B25" s="193" t="s">
        <v>111</v>
      </c>
      <c r="C25" s="193" t="s">
        <v>111</v>
      </c>
      <c r="D25" s="193" t="s">
        <v>111</v>
      </c>
      <c r="E25" s="193" t="s">
        <v>111</v>
      </c>
      <c r="F25" s="193" t="s">
        <v>111</v>
      </c>
      <c r="G25" s="193" t="s">
        <v>111</v>
      </c>
      <c r="H25" s="193" t="s">
        <v>111</v>
      </c>
      <c r="I25" s="193" t="s">
        <v>111</v>
      </c>
      <c r="J25" s="193" t="s">
        <v>111</v>
      </c>
      <c r="K25" s="193" t="s">
        <v>111</v>
      </c>
      <c r="L25" s="193" t="s">
        <v>111</v>
      </c>
      <c r="M25" s="193" t="s">
        <v>111</v>
      </c>
      <c r="N25" s="193" t="s">
        <v>111</v>
      </c>
      <c r="O25" s="193" t="s">
        <v>111</v>
      </c>
      <c r="P25" s="193" t="s">
        <v>111</v>
      </c>
      <c r="Q25" s="193" t="s">
        <v>111</v>
      </c>
      <c r="R25" s="193" t="s">
        <v>111</v>
      </c>
      <c r="S25" s="193" t="s">
        <v>111</v>
      </c>
      <c r="T25" s="192" t="s">
        <v>111</v>
      </c>
      <c r="U25" s="201" t="s">
        <v>111</v>
      </c>
      <c r="V25" s="201" t="s">
        <v>111</v>
      </c>
      <c r="W25" s="201" t="s">
        <v>111</v>
      </c>
      <c r="X25" s="201" t="s">
        <v>111</v>
      </c>
      <c r="Y25" s="201" t="s">
        <v>111</v>
      </c>
      <c r="Z25" s="201" t="s">
        <v>111</v>
      </c>
      <c r="AA25" s="201" t="s">
        <v>111</v>
      </c>
    </row>
    <row r="26" spans="1:27" s="158" customFormat="1" ht="24" customHeight="1">
      <c r="A26" s="167"/>
      <c r="B26" s="166"/>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row>
    <row r="27" spans="1:27" ht="20.85" hidden="1" customHeight="1">
      <c r="B27" s="166" t="s">
        <v>111</v>
      </c>
      <c r="C27" s="166" t="s">
        <v>111</v>
      </c>
      <c r="D27" s="166" t="s">
        <v>111</v>
      </c>
      <c r="E27" s="166" t="s">
        <v>111</v>
      </c>
      <c r="F27" s="166" t="s">
        <v>111</v>
      </c>
      <c r="G27" s="166" t="s">
        <v>111</v>
      </c>
      <c r="H27" s="166" t="s">
        <v>111</v>
      </c>
      <c r="I27" s="166" t="s">
        <v>111</v>
      </c>
      <c r="J27" s="166" t="s">
        <v>111</v>
      </c>
      <c r="K27" s="166" t="s">
        <v>111</v>
      </c>
      <c r="L27" s="166" t="s">
        <v>111</v>
      </c>
      <c r="M27" s="166" t="s">
        <v>111</v>
      </c>
      <c r="N27" s="166" t="s">
        <v>111</v>
      </c>
      <c r="O27" s="166" t="s">
        <v>111</v>
      </c>
      <c r="P27" s="166" t="s">
        <v>111</v>
      </c>
      <c r="Q27" s="166" t="s">
        <v>111</v>
      </c>
      <c r="R27" s="166" t="s">
        <v>111</v>
      </c>
      <c r="S27" s="166" t="s">
        <v>111</v>
      </c>
      <c r="T27" s="166" t="s">
        <v>111</v>
      </c>
      <c r="U27" s="166" t="s">
        <v>111</v>
      </c>
      <c r="V27" s="166" t="s">
        <v>111</v>
      </c>
      <c r="W27" s="166" t="s">
        <v>111</v>
      </c>
      <c r="X27" s="166" t="s">
        <v>111</v>
      </c>
      <c r="Y27" s="166" t="s">
        <v>111</v>
      </c>
      <c r="Z27" s="166" t="s">
        <v>111</v>
      </c>
      <c r="AA27" s="166" t="s">
        <v>111</v>
      </c>
    </row>
    <row r="28" spans="1:27" s="160" customFormat="1" ht="12.75">
      <c r="A28" s="168"/>
      <c r="B28" s="168"/>
      <c r="C28" s="168"/>
      <c r="E28" s="168"/>
    </row>
    <row r="29" spans="1:27" s="160" customFormat="1" ht="12.75">
      <c r="A29" s="168"/>
      <c r="B29" s="168"/>
      <c r="C29" s="168"/>
    </row>
  </sheetData>
  <mergeCells count="27">
    <mergeCell ref="A5:AA5"/>
    <mergeCell ref="A21:A23"/>
    <mergeCell ref="J21:J22"/>
    <mergeCell ref="S21:S22"/>
    <mergeCell ref="T21:T22"/>
    <mergeCell ref="U21:U22"/>
    <mergeCell ref="B21:C22"/>
    <mergeCell ref="D21:E22"/>
    <mergeCell ref="K21:L22"/>
    <mergeCell ref="M21:N22"/>
    <mergeCell ref="O21:P22"/>
    <mergeCell ref="Q21:R22"/>
    <mergeCell ref="F21:I21"/>
    <mergeCell ref="X21:Y21"/>
    <mergeCell ref="Z21:AA21"/>
    <mergeCell ref="F22:G22"/>
    <mergeCell ref="D7:X7"/>
    <mergeCell ref="A9:AA9"/>
    <mergeCell ref="A12:AA12"/>
    <mergeCell ref="D13:X13"/>
    <mergeCell ref="H22:I22"/>
    <mergeCell ref="V21:W22"/>
    <mergeCell ref="D16:X16"/>
    <mergeCell ref="D10:X10"/>
    <mergeCell ref="E18:Y18"/>
    <mergeCell ref="A19:AA19"/>
    <mergeCell ref="A15:AA15"/>
  </mergeCells>
  <printOptions gridLines="1"/>
  <pageMargins left="0.78749999999999998" right="0.59027777777777801" top="0.78680555555555598" bottom="0.39374999999999999" header="0.196527777777778" footer="0.51180555555555496"/>
  <pageSetup paperSize="8" scale="48" firstPageNumber="0" pageOrder="overThenDown" orientation="landscape" useFirstPageNumber="1" horizontalDpi="300" verticalDpi="300" r:id="rId1"/>
  <headerFooter>
    <oddHeader>&amp;R&amp;"Times New Roman,Обычный"&amp;7Подготовлено с использованием системы 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30"/>
  <sheetViews>
    <sheetView topLeftCell="A24" zoomScaleNormal="100" workbookViewId="0">
      <selection activeCell="C25" sqref="C25"/>
    </sheetView>
  </sheetViews>
  <sheetFormatPr defaultColWidth="9" defaultRowHeight="15"/>
  <cols>
    <col min="1" max="1" width="6.140625" style="126" customWidth="1"/>
    <col min="2" max="2" width="53.5703125" style="126" customWidth="1"/>
    <col min="3" max="3" width="98.28515625" style="126" customWidth="1"/>
    <col min="4" max="4" width="14.42578125" style="126" customWidth="1"/>
    <col min="5" max="5" width="36.5703125" style="126" customWidth="1"/>
    <col min="6" max="6" width="20" style="126" customWidth="1"/>
    <col min="7" max="7" width="25.5703125" style="126" customWidth="1"/>
    <col min="8" max="8" width="16.42578125" style="126" customWidth="1"/>
    <col min="9" max="1025" width="9.140625" style="126" customWidth="1"/>
  </cols>
  <sheetData>
    <row r="1" spans="1:29" s="94" customFormat="1" ht="18.75" customHeight="1">
      <c r="C1" s="3" t="s">
        <v>0</v>
      </c>
    </row>
    <row r="2" spans="1:29" s="94" customFormat="1" ht="18.75" customHeight="1">
      <c r="C2" s="4" t="s">
        <v>1</v>
      </c>
    </row>
    <row r="3" spans="1:29" s="94" customFormat="1" ht="18.75">
      <c r="A3" s="97"/>
      <c r="C3" s="4" t="s">
        <v>2</v>
      </c>
    </row>
    <row r="4" spans="1:29" s="94" customFormat="1" ht="18.75">
      <c r="A4" s="97"/>
      <c r="C4" s="4"/>
    </row>
    <row r="5" spans="1:29" s="94" customFormat="1" ht="15.75">
      <c r="A5" s="234" t="str">
        <f>'3.2 паспорт Техсостояние ЛЭП'!A5:AA5</f>
        <v>Год раскрытия информации: _____2025___ год</v>
      </c>
      <c r="B5" s="234"/>
      <c r="C5" s="234"/>
      <c r="D5" s="92"/>
      <c r="E5" s="92"/>
      <c r="F5" s="92"/>
      <c r="G5" s="92"/>
      <c r="H5" s="92"/>
      <c r="I5" s="92"/>
      <c r="J5" s="92"/>
      <c r="K5" s="92"/>
      <c r="L5" s="92"/>
      <c r="M5" s="92"/>
      <c r="N5" s="92"/>
      <c r="O5" s="92"/>
      <c r="P5" s="92"/>
      <c r="Q5" s="92"/>
      <c r="R5" s="92"/>
      <c r="S5" s="92"/>
      <c r="T5" s="92"/>
      <c r="U5" s="92"/>
      <c r="V5" s="92"/>
      <c r="W5" s="92"/>
      <c r="X5" s="92"/>
      <c r="Y5" s="92"/>
      <c r="Z5" s="92"/>
      <c r="AA5" s="92"/>
      <c r="AB5" s="92"/>
      <c r="AC5" s="92"/>
    </row>
    <row r="6" spans="1:29" s="94" customFormat="1" ht="18.75">
      <c r="A6" s="97"/>
      <c r="G6" s="4"/>
    </row>
    <row r="7" spans="1:29" s="94" customFormat="1" ht="18.75">
      <c r="A7" s="235" t="s">
        <v>3</v>
      </c>
      <c r="B7" s="235"/>
      <c r="C7" s="235"/>
      <c r="D7" s="9"/>
      <c r="E7" s="9"/>
      <c r="F7" s="9"/>
      <c r="G7" s="9"/>
      <c r="H7" s="9"/>
      <c r="I7" s="9"/>
      <c r="J7" s="9"/>
      <c r="K7" s="9"/>
      <c r="L7" s="9"/>
      <c r="M7" s="9"/>
      <c r="N7" s="9"/>
      <c r="O7" s="9"/>
      <c r="P7" s="9"/>
      <c r="Q7" s="9"/>
      <c r="R7" s="9"/>
      <c r="S7" s="9"/>
      <c r="T7" s="9"/>
      <c r="U7" s="9"/>
    </row>
    <row r="8" spans="1:29" s="94" customFormat="1" ht="18.75">
      <c r="A8" s="235"/>
      <c r="B8" s="235"/>
      <c r="C8" s="235"/>
      <c r="D8" s="8"/>
      <c r="E8" s="8"/>
      <c r="F8" s="8"/>
      <c r="G8" s="8"/>
      <c r="H8" s="9"/>
      <c r="I8" s="9"/>
      <c r="J8" s="9"/>
      <c r="K8" s="9"/>
      <c r="L8" s="9"/>
      <c r="M8" s="9"/>
      <c r="N8" s="9"/>
      <c r="O8" s="9"/>
      <c r="P8" s="9"/>
      <c r="Q8" s="9"/>
      <c r="R8" s="9"/>
      <c r="S8" s="9"/>
      <c r="T8" s="9"/>
      <c r="U8" s="9"/>
    </row>
    <row r="9" spans="1:29" s="94" customFormat="1" ht="18.75">
      <c r="A9" s="236" t="str">
        <f>'3.2 паспорт Техсостояние ЛЭП'!A9:AA9</f>
        <v>Общество с ограниченной ответственностью "СК "ТЕСЛА"</v>
      </c>
      <c r="B9" s="236"/>
      <c r="C9" s="236"/>
      <c r="D9" s="10"/>
      <c r="E9" s="10"/>
      <c r="F9" s="10"/>
      <c r="G9" s="10"/>
      <c r="H9" s="9"/>
      <c r="I9" s="9"/>
      <c r="J9" s="9"/>
      <c r="K9" s="9"/>
      <c r="L9" s="9"/>
      <c r="M9" s="9"/>
      <c r="N9" s="9"/>
      <c r="O9" s="9"/>
      <c r="P9" s="9"/>
      <c r="Q9" s="9"/>
      <c r="R9" s="9"/>
      <c r="S9" s="9"/>
      <c r="T9" s="9"/>
      <c r="U9" s="9"/>
    </row>
    <row r="10" spans="1:29" s="94" customFormat="1" ht="18.75">
      <c r="A10" s="231" t="s">
        <v>4</v>
      </c>
      <c r="B10" s="231"/>
      <c r="C10" s="231"/>
      <c r="D10" s="11"/>
      <c r="E10" s="11"/>
      <c r="F10" s="11"/>
      <c r="G10" s="11"/>
      <c r="H10" s="9"/>
      <c r="I10" s="9"/>
      <c r="J10" s="9"/>
      <c r="K10" s="9"/>
      <c r="L10" s="9"/>
      <c r="M10" s="9"/>
      <c r="N10" s="9"/>
      <c r="O10" s="9"/>
      <c r="P10" s="9"/>
      <c r="Q10" s="9"/>
      <c r="R10" s="9"/>
      <c r="S10" s="9"/>
      <c r="T10" s="9"/>
      <c r="U10" s="9"/>
    </row>
    <row r="11" spans="1:29" s="94" customFormat="1" ht="18.75">
      <c r="A11" s="235"/>
      <c r="B11" s="235"/>
      <c r="C11" s="235"/>
      <c r="D11" s="8"/>
      <c r="E11" s="8"/>
      <c r="F11" s="8"/>
      <c r="G11" s="8"/>
      <c r="H11" s="9"/>
      <c r="I11" s="9"/>
      <c r="J11" s="9"/>
      <c r="K11" s="9"/>
      <c r="L11" s="9"/>
      <c r="M11" s="9"/>
      <c r="N11" s="9"/>
      <c r="O11" s="9"/>
      <c r="P11" s="9"/>
      <c r="Q11" s="9"/>
      <c r="R11" s="9"/>
      <c r="S11" s="9"/>
      <c r="T11" s="9"/>
      <c r="U11" s="9"/>
    </row>
    <row r="12" spans="1:29" s="94" customFormat="1" ht="18.75">
      <c r="A12" s="236" t="s">
        <v>586</v>
      </c>
      <c r="B12" s="236"/>
      <c r="C12" s="236"/>
      <c r="D12" s="10"/>
      <c r="E12" s="10"/>
      <c r="F12" s="10"/>
      <c r="G12" s="10"/>
      <c r="H12" s="9"/>
      <c r="I12" s="9"/>
      <c r="J12" s="9"/>
      <c r="K12" s="9"/>
      <c r="L12" s="9"/>
      <c r="M12" s="9"/>
      <c r="N12" s="9"/>
      <c r="O12" s="9"/>
      <c r="P12" s="9"/>
      <c r="Q12" s="9"/>
      <c r="R12" s="9"/>
      <c r="S12" s="9"/>
      <c r="T12" s="9"/>
      <c r="U12" s="9"/>
    </row>
    <row r="13" spans="1:29" s="94" customFormat="1" ht="18.75">
      <c r="A13" s="231" t="s">
        <v>68</v>
      </c>
      <c r="B13" s="231"/>
      <c r="C13" s="231"/>
      <c r="D13" s="11"/>
      <c r="E13" s="11"/>
      <c r="F13" s="11"/>
      <c r="G13" s="11"/>
      <c r="H13" s="9"/>
      <c r="I13" s="9"/>
      <c r="J13" s="9"/>
      <c r="K13" s="9"/>
      <c r="L13" s="9"/>
      <c r="M13" s="9"/>
      <c r="N13" s="9"/>
      <c r="O13" s="9"/>
      <c r="P13" s="9"/>
      <c r="Q13" s="9"/>
      <c r="R13" s="9"/>
      <c r="S13" s="9"/>
      <c r="T13" s="9"/>
      <c r="U13" s="9"/>
    </row>
    <row r="14" spans="1:29" s="94" customFormat="1" ht="19.5" customHeight="1">
      <c r="A14" s="254"/>
      <c r="B14" s="254"/>
      <c r="C14" s="254"/>
      <c r="D14" s="44"/>
      <c r="E14" s="44"/>
      <c r="F14" s="44"/>
      <c r="G14" s="44"/>
      <c r="H14" s="44"/>
      <c r="I14" s="44"/>
      <c r="J14" s="44"/>
      <c r="K14" s="44"/>
      <c r="L14" s="44"/>
      <c r="M14" s="44"/>
      <c r="N14" s="44"/>
      <c r="O14" s="44"/>
      <c r="P14" s="44"/>
      <c r="Q14" s="44"/>
      <c r="R14" s="44"/>
      <c r="S14" s="44"/>
      <c r="T14" s="44"/>
      <c r="U14" s="44"/>
    </row>
    <row r="15" spans="1:29" s="95" customFormat="1" ht="27" customHeight="1">
      <c r="A15" s="253" t="str">
        <f>'3.2 паспорт Техсостояние ЛЭП'!A15:Y15</f>
        <v>Реконструкция трансформаторной подстанции ГПП 110/10/6, расположенной по адресу: Ростовская область, г. Донецк, пр.Ленина,30</v>
      </c>
      <c r="B15" s="253"/>
      <c r="C15" s="253"/>
      <c r="D15" s="10"/>
      <c r="E15" s="10"/>
      <c r="F15" s="10"/>
      <c r="G15" s="10"/>
      <c r="H15" s="10"/>
      <c r="I15" s="10"/>
      <c r="J15" s="10"/>
      <c r="K15" s="10"/>
      <c r="L15" s="10"/>
      <c r="M15" s="10"/>
      <c r="N15" s="10"/>
      <c r="O15" s="10"/>
      <c r="P15" s="10"/>
      <c r="Q15" s="10"/>
      <c r="R15" s="10"/>
      <c r="S15" s="10"/>
      <c r="T15" s="10"/>
      <c r="U15" s="10"/>
    </row>
    <row r="16" spans="1:29" s="95" customFormat="1" ht="15" customHeight="1">
      <c r="A16" s="231" t="s">
        <v>69</v>
      </c>
      <c r="B16" s="231"/>
      <c r="C16" s="231"/>
      <c r="D16" s="11"/>
      <c r="E16" s="11"/>
      <c r="F16" s="11"/>
      <c r="G16" s="11"/>
      <c r="H16" s="11"/>
      <c r="I16" s="11"/>
      <c r="J16" s="11"/>
      <c r="K16" s="11"/>
      <c r="L16" s="11"/>
      <c r="M16" s="11"/>
      <c r="N16" s="11"/>
      <c r="O16" s="11"/>
      <c r="P16" s="11"/>
      <c r="Q16" s="11"/>
      <c r="R16" s="11"/>
      <c r="S16" s="11"/>
      <c r="T16" s="11"/>
      <c r="U16" s="11"/>
    </row>
    <row r="17" spans="1:21" s="95" customFormat="1" ht="15" customHeight="1">
      <c r="A17" s="240"/>
      <c r="B17" s="240"/>
      <c r="C17" s="240"/>
      <c r="D17" s="44"/>
      <c r="E17" s="44"/>
      <c r="F17" s="44"/>
      <c r="G17" s="44"/>
      <c r="H17" s="44"/>
      <c r="I17" s="44"/>
      <c r="J17" s="44"/>
      <c r="K17" s="44"/>
      <c r="L17" s="44"/>
      <c r="M17" s="44"/>
      <c r="N17" s="44"/>
      <c r="O17" s="44"/>
      <c r="P17" s="44"/>
      <c r="Q17" s="44"/>
      <c r="R17" s="44"/>
    </row>
    <row r="18" spans="1:21" s="95" customFormat="1" ht="27.75" customHeight="1">
      <c r="A18" s="233" t="s">
        <v>138</v>
      </c>
      <c r="B18" s="233"/>
      <c r="C18" s="233"/>
      <c r="D18" s="131"/>
      <c r="E18" s="131"/>
      <c r="F18" s="131"/>
      <c r="G18" s="131"/>
      <c r="H18" s="131"/>
      <c r="I18" s="131"/>
      <c r="J18" s="131"/>
      <c r="K18" s="131"/>
      <c r="L18" s="131"/>
      <c r="M18" s="131"/>
      <c r="N18" s="131"/>
      <c r="O18" s="131"/>
      <c r="P18" s="131"/>
      <c r="Q18" s="131"/>
      <c r="R18" s="131"/>
      <c r="S18" s="131"/>
      <c r="T18" s="131"/>
      <c r="U18" s="131"/>
    </row>
    <row r="19" spans="1:21" s="95" customFormat="1" ht="15" customHeight="1">
      <c r="A19" s="11"/>
      <c r="B19" s="11"/>
      <c r="C19" s="11"/>
      <c r="D19" s="11"/>
      <c r="E19" s="11"/>
      <c r="F19" s="11"/>
      <c r="G19" s="11"/>
      <c r="H19" s="44"/>
      <c r="I19" s="44"/>
      <c r="J19" s="44"/>
      <c r="K19" s="44"/>
      <c r="L19" s="44"/>
      <c r="M19" s="44"/>
      <c r="N19" s="44"/>
      <c r="O19" s="44"/>
      <c r="P19" s="44"/>
      <c r="Q19" s="44"/>
      <c r="R19" s="44"/>
    </row>
    <row r="20" spans="1:21" s="95" customFormat="1" ht="39.75" customHeight="1">
      <c r="A20" s="151" t="s">
        <v>8</v>
      </c>
      <c r="B20" s="129" t="s">
        <v>9</v>
      </c>
      <c r="C20" s="128" t="s">
        <v>10</v>
      </c>
      <c r="D20" s="11"/>
      <c r="E20" s="11"/>
      <c r="F20" s="11"/>
      <c r="G20" s="11"/>
      <c r="H20" s="44"/>
      <c r="I20" s="44"/>
      <c r="J20" s="44"/>
      <c r="K20" s="44"/>
      <c r="L20" s="44"/>
      <c r="M20" s="44"/>
      <c r="N20" s="44"/>
      <c r="O20" s="44"/>
      <c r="P20" s="44"/>
      <c r="Q20" s="44"/>
      <c r="R20" s="44"/>
    </row>
    <row r="21" spans="1:21" s="95" customFormat="1" ht="16.5" customHeight="1">
      <c r="A21" s="128">
        <v>1</v>
      </c>
      <c r="B21" s="129">
        <v>2</v>
      </c>
      <c r="C21" s="128">
        <v>3</v>
      </c>
      <c r="D21" s="11"/>
      <c r="E21" s="11"/>
      <c r="F21" s="11"/>
      <c r="G21" s="11"/>
      <c r="H21" s="44"/>
      <c r="I21" s="44"/>
      <c r="J21" s="44"/>
      <c r="K21" s="44"/>
      <c r="L21" s="44"/>
      <c r="M21" s="44"/>
      <c r="N21" s="44"/>
      <c r="O21" s="44"/>
      <c r="P21" s="44"/>
      <c r="Q21" s="44"/>
      <c r="R21" s="44"/>
    </row>
    <row r="22" spans="1:21" s="95" customFormat="1" ht="31.5">
      <c r="A22" s="152" t="s">
        <v>11</v>
      </c>
      <c r="B22" s="153" t="s">
        <v>139</v>
      </c>
      <c r="C22" s="154" t="s">
        <v>599</v>
      </c>
      <c r="D22" s="11"/>
      <c r="E22" s="11"/>
      <c r="F22" s="44"/>
      <c r="G22" s="44"/>
      <c r="H22" s="44"/>
      <c r="I22" s="44"/>
      <c r="J22" s="44"/>
      <c r="K22" s="44"/>
      <c r="L22" s="44"/>
      <c r="M22" s="44"/>
      <c r="N22" s="44"/>
      <c r="O22" s="44"/>
      <c r="P22" s="44"/>
    </row>
    <row r="23" spans="1:21" ht="91.5" customHeight="1">
      <c r="A23" s="152" t="s">
        <v>13</v>
      </c>
      <c r="B23" s="155" t="s">
        <v>140</v>
      </c>
      <c r="C23" s="151" t="s">
        <v>583</v>
      </c>
    </row>
    <row r="24" spans="1:21" ht="315">
      <c r="A24" s="152" t="s">
        <v>15</v>
      </c>
      <c r="B24" s="155" t="s">
        <v>141</v>
      </c>
      <c r="C24" s="151" t="s">
        <v>601</v>
      </c>
    </row>
    <row r="25" spans="1:21" ht="63" customHeight="1">
      <c r="A25" s="152" t="s">
        <v>18</v>
      </c>
      <c r="B25" s="155" t="s">
        <v>142</v>
      </c>
      <c r="C25" s="204" t="str">
        <f>'1. паспорт местоположение'!C38</f>
        <v>Отсутствуют</v>
      </c>
    </row>
    <row r="26" spans="1:21" ht="42.75" customHeight="1">
      <c r="A26" s="152" t="s">
        <v>21</v>
      </c>
      <c r="B26" s="155" t="s">
        <v>143</v>
      </c>
      <c r="C26" s="151" t="s">
        <v>530</v>
      </c>
    </row>
    <row r="27" spans="1:21" ht="42.75" customHeight="1">
      <c r="A27" s="152" t="s">
        <v>23</v>
      </c>
      <c r="B27" s="155" t="s">
        <v>144</v>
      </c>
      <c r="C27" s="157" t="s">
        <v>600</v>
      </c>
    </row>
    <row r="28" spans="1:21" ht="42.75" customHeight="1">
      <c r="A28" s="152" t="s">
        <v>26</v>
      </c>
      <c r="B28" s="155" t="s">
        <v>145</v>
      </c>
      <c r="C28" s="204">
        <v>2025</v>
      </c>
    </row>
    <row r="29" spans="1:21" ht="42.75" customHeight="1">
      <c r="A29" s="152" t="s">
        <v>28</v>
      </c>
      <c r="B29" s="151" t="s">
        <v>146</v>
      </c>
      <c r="C29" s="204">
        <v>2029</v>
      </c>
    </row>
    <row r="30" spans="1:21" ht="42.75" customHeight="1">
      <c r="A30" s="152" t="s">
        <v>30</v>
      </c>
      <c r="B30" s="151" t="s">
        <v>147</v>
      </c>
      <c r="C30" s="151" t="s">
        <v>148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rintOptions gridLines="1"/>
  <pageMargins left="0.70833333333333304" right="0.70833333333333304" top="0.74791666666666701" bottom="0.74791666666666701" header="0.51180555555555496" footer="0.51180555555555496"/>
  <pageSetup paperSize="8" scale="84" firstPageNumber="0" fitToHeight="0" orientation="portrait" useFirstPageNumber="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B35"/>
  <sheetViews>
    <sheetView zoomScale="70" zoomScaleNormal="70" workbookViewId="0">
      <selection activeCell="A12" sqref="A12:Z12"/>
    </sheetView>
  </sheetViews>
  <sheetFormatPr defaultColWidth="9"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8" max="18" width="8.7109375" customWidth="1"/>
    <col min="19" max="19" width="17" customWidth="1"/>
    <col min="20" max="21" width="12" customWidth="1"/>
    <col min="22" max="22" width="11" customWidth="1"/>
    <col min="23" max="25" width="17.7109375" customWidth="1"/>
    <col min="26" max="26" width="46.5703125" customWidth="1"/>
    <col min="27" max="28" width="12.28515625" customWidth="1"/>
    <col min="29" max="1025" width="8.7109375" customWidth="1"/>
  </cols>
  <sheetData>
    <row r="1" spans="1:28" ht="18.75">
      <c r="Z1" s="3" t="s">
        <v>0</v>
      </c>
    </row>
    <row r="2" spans="1:28" ht="18.75">
      <c r="Z2" s="4" t="s">
        <v>1</v>
      </c>
    </row>
    <row r="3" spans="1:28" ht="18.75">
      <c r="Z3" s="4" t="s">
        <v>2</v>
      </c>
    </row>
    <row r="4" spans="1:28" ht="18.75" customHeight="1">
      <c r="A4" s="234" t="str">
        <f>'3.3 паспорт описание'!A5:C5</f>
        <v>Год раскрытия информации: _____2025___ год</v>
      </c>
      <c r="B4" s="234"/>
      <c r="C4" s="234"/>
      <c r="D4" s="234"/>
      <c r="E4" s="234"/>
      <c r="F4" s="234"/>
      <c r="G4" s="234"/>
      <c r="H4" s="234"/>
      <c r="I4" s="234"/>
      <c r="J4" s="234"/>
      <c r="K4" s="234"/>
      <c r="L4" s="234"/>
      <c r="M4" s="234"/>
      <c r="N4" s="234"/>
      <c r="O4" s="234"/>
      <c r="P4" s="234"/>
      <c r="Q4" s="234"/>
      <c r="R4" s="234"/>
      <c r="S4" s="234"/>
      <c r="T4" s="234"/>
      <c r="U4" s="234"/>
      <c r="V4" s="234"/>
      <c r="W4" s="234"/>
      <c r="X4" s="234"/>
      <c r="Y4" s="234"/>
      <c r="Z4" s="234"/>
    </row>
    <row r="6" spans="1:28" ht="18.75">
      <c r="A6" s="235" t="s">
        <v>3</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9"/>
      <c r="AB6" s="9"/>
    </row>
    <row r="7" spans="1:28" ht="18.75">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9"/>
      <c r="AB7" s="9"/>
    </row>
    <row r="8" spans="1:28" ht="15.75">
      <c r="A8" s="236" t="str">
        <f>'3.3 паспорт описание'!A9:C9</f>
        <v>Общество с ограниченной ответственностью "СК "ТЕСЛА"</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10"/>
      <c r="AB8" s="10"/>
    </row>
    <row r="9" spans="1:28" ht="15.7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1"/>
      <c r="AB9" s="11"/>
    </row>
    <row r="10" spans="1:28" ht="18.75">
      <c r="A10" s="23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9"/>
      <c r="AB10" s="9"/>
    </row>
    <row r="11" spans="1:28" ht="15.75">
      <c r="A11" s="236" t="s">
        <v>586</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10"/>
      <c r="AB11" s="10"/>
    </row>
    <row r="12" spans="1:28" ht="15.75">
      <c r="A12" s="231" t="s">
        <v>5</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1"/>
      <c r="AB12" s="11"/>
    </row>
    <row r="13" spans="1:28" ht="18.7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12"/>
      <c r="AB13" s="12"/>
    </row>
    <row r="14" spans="1:28">
      <c r="A14" s="245" t="str">
        <f>'3.3 паспорт описание'!A15:C15</f>
        <v>Реконструкция трансформаторной подстанции ГПП 110/10/6, расположенной по адресу: Ростовская область, г. Донецк, пр.Ленина,30</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10"/>
      <c r="AB14" s="10"/>
    </row>
    <row r="15" spans="1:28" ht="15.75">
      <c r="A15" s="231" t="s">
        <v>69</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1"/>
      <c r="AB15" s="11"/>
    </row>
    <row r="16" spans="1:28">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42"/>
      <c r="AB16" s="42"/>
    </row>
    <row r="17" spans="1:28">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42"/>
      <c r="AB17" s="42"/>
    </row>
    <row r="18" spans="1:28">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42"/>
      <c r="AB18" s="42"/>
    </row>
    <row r="19" spans="1:28">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42"/>
      <c r="AB19" s="42"/>
    </row>
    <row r="20" spans="1:28">
      <c r="A20" s="255"/>
      <c r="B20" s="255"/>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42"/>
      <c r="AB20" s="42"/>
    </row>
    <row r="21" spans="1:28">
      <c r="A21" s="255"/>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42"/>
      <c r="AB21" s="42"/>
    </row>
    <row r="22" spans="1:28">
      <c r="A22" s="256" t="s">
        <v>149</v>
      </c>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148"/>
      <c r="AB22" s="148"/>
    </row>
    <row r="23" spans="1:28" ht="32.25" customHeight="1">
      <c r="A23" s="257" t="s">
        <v>150</v>
      </c>
      <c r="B23" s="257"/>
      <c r="C23" s="257"/>
      <c r="D23" s="257"/>
      <c r="E23" s="257"/>
      <c r="F23" s="257"/>
      <c r="G23" s="257"/>
      <c r="H23" s="257"/>
      <c r="I23" s="257"/>
      <c r="J23" s="257"/>
      <c r="K23" s="257"/>
      <c r="L23" s="257"/>
      <c r="M23" s="257" t="s">
        <v>151</v>
      </c>
      <c r="N23" s="257"/>
      <c r="O23" s="257"/>
      <c r="P23" s="257"/>
      <c r="Q23" s="257"/>
      <c r="R23" s="257"/>
      <c r="S23" s="257"/>
      <c r="T23" s="257"/>
      <c r="U23" s="257"/>
      <c r="V23" s="257"/>
      <c r="W23" s="257"/>
      <c r="X23" s="257"/>
      <c r="Y23" s="257"/>
      <c r="Z23" s="257"/>
    </row>
    <row r="24" spans="1:28" ht="151.5" customHeight="1">
      <c r="A24" s="134" t="s">
        <v>152</v>
      </c>
      <c r="B24" s="135" t="s">
        <v>153</v>
      </c>
      <c r="C24" s="134" t="s">
        <v>154</v>
      </c>
      <c r="D24" s="134" t="s">
        <v>155</v>
      </c>
      <c r="E24" s="134" t="s">
        <v>156</v>
      </c>
      <c r="F24" s="134" t="s">
        <v>157</v>
      </c>
      <c r="G24" s="134" t="s">
        <v>158</v>
      </c>
      <c r="H24" s="134" t="s">
        <v>159</v>
      </c>
      <c r="I24" s="134" t="s">
        <v>160</v>
      </c>
      <c r="J24" s="134" t="s">
        <v>161</v>
      </c>
      <c r="K24" s="135" t="s">
        <v>162</v>
      </c>
      <c r="L24" s="135" t="s">
        <v>163</v>
      </c>
      <c r="M24" s="143" t="s">
        <v>164</v>
      </c>
      <c r="N24" s="135" t="s">
        <v>165</v>
      </c>
      <c r="O24" s="144" t="s">
        <v>166</v>
      </c>
      <c r="P24" s="144" t="s">
        <v>167</v>
      </c>
      <c r="Q24" s="144" t="s">
        <v>168</v>
      </c>
      <c r="R24" s="134" t="s">
        <v>159</v>
      </c>
      <c r="S24" s="144" t="s">
        <v>169</v>
      </c>
      <c r="T24" s="144" t="s">
        <v>170</v>
      </c>
      <c r="U24" s="144" t="s">
        <v>171</v>
      </c>
      <c r="V24" s="144" t="s">
        <v>168</v>
      </c>
      <c r="W24" s="147" t="s">
        <v>172</v>
      </c>
      <c r="X24" s="147" t="s">
        <v>173</v>
      </c>
      <c r="Y24" s="147" t="s">
        <v>174</v>
      </c>
      <c r="Z24" s="149" t="s">
        <v>175</v>
      </c>
    </row>
    <row r="25" spans="1:28" ht="16.5" customHeight="1">
      <c r="A25" s="134">
        <v>1</v>
      </c>
      <c r="B25" s="135">
        <v>2</v>
      </c>
      <c r="C25" s="134">
        <v>3</v>
      </c>
      <c r="D25" s="135">
        <v>4</v>
      </c>
      <c r="E25" s="134">
        <v>5</v>
      </c>
      <c r="F25" s="135">
        <v>6</v>
      </c>
      <c r="G25" s="134">
        <v>7</v>
      </c>
      <c r="H25" s="135">
        <v>8</v>
      </c>
      <c r="I25" s="134">
        <v>9</v>
      </c>
      <c r="J25" s="135">
        <v>10</v>
      </c>
      <c r="K25" s="134">
        <v>11</v>
      </c>
      <c r="L25" s="135">
        <v>12</v>
      </c>
      <c r="M25" s="134">
        <v>13</v>
      </c>
      <c r="N25" s="135">
        <v>14</v>
      </c>
      <c r="O25" s="134">
        <v>15</v>
      </c>
      <c r="P25" s="135">
        <v>16</v>
      </c>
      <c r="Q25" s="134">
        <v>17</v>
      </c>
      <c r="R25" s="135">
        <v>18</v>
      </c>
      <c r="S25" s="134">
        <v>19</v>
      </c>
      <c r="T25" s="135">
        <v>20</v>
      </c>
      <c r="U25" s="134">
        <v>21</v>
      </c>
      <c r="V25" s="135">
        <v>22</v>
      </c>
      <c r="W25" s="134">
        <v>23</v>
      </c>
      <c r="X25" s="135">
        <v>24</v>
      </c>
      <c r="Y25" s="134">
        <v>25</v>
      </c>
      <c r="Z25" s="135">
        <v>26</v>
      </c>
    </row>
    <row r="26" spans="1:28" ht="45.75" customHeight="1">
      <c r="A26" s="136" t="s">
        <v>176</v>
      </c>
      <c r="B26" s="136"/>
      <c r="C26" s="137" t="s">
        <v>177</v>
      </c>
      <c r="D26" s="137" t="s">
        <v>178</v>
      </c>
      <c r="E26" s="137" t="s">
        <v>179</v>
      </c>
      <c r="F26" s="137" t="s">
        <v>180</v>
      </c>
      <c r="G26" s="137" t="s">
        <v>181</v>
      </c>
      <c r="H26" s="138" t="s">
        <v>159</v>
      </c>
      <c r="I26" s="137" t="s">
        <v>182</v>
      </c>
      <c r="J26" s="137" t="s">
        <v>183</v>
      </c>
      <c r="K26" s="141"/>
      <c r="L26" s="138" t="s">
        <v>184</v>
      </c>
      <c r="M26" s="145" t="s">
        <v>185</v>
      </c>
      <c r="N26" s="141"/>
      <c r="O26" s="141"/>
      <c r="P26" s="141"/>
      <c r="Q26" s="141"/>
      <c r="R26" s="141"/>
      <c r="S26" s="141"/>
      <c r="T26" s="141"/>
      <c r="U26" s="141"/>
      <c r="V26" s="141"/>
      <c r="W26" s="141"/>
      <c r="X26" s="141"/>
      <c r="Y26" s="141"/>
      <c r="Z26" s="150" t="s">
        <v>186</v>
      </c>
    </row>
    <row r="27" spans="1:28">
      <c r="A27" s="139"/>
      <c r="B27" s="140" t="s">
        <v>111</v>
      </c>
      <c r="C27" s="139" t="s">
        <v>111</v>
      </c>
      <c r="D27" s="139" t="s">
        <v>111</v>
      </c>
      <c r="E27" s="139" t="s">
        <v>111</v>
      </c>
      <c r="F27" s="139" t="s">
        <v>111</v>
      </c>
      <c r="G27" s="139" t="s">
        <v>111</v>
      </c>
      <c r="H27" s="139" t="s">
        <v>111</v>
      </c>
      <c r="I27" s="139" t="s">
        <v>111</v>
      </c>
      <c r="J27" s="139" t="s">
        <v>111</v>
      </c>
      <c r="K27" s="139" t="s">
        <v>111</v>
      </c>
      <c r="L27" s="139" t="s">
        <v>111</v>
      </c>
      <c r="M27" s="139" t="s">
        <v>111</v>
      </c>
      <c r="N27" s="139" t="s">
        <v>111</v>
      </c>
      <c r="O27" s="139" t="s">
        <v>111</v>
      </c>
      <c r="P27" s="139" t="s">
        <v>111</v>
      </c>
      <c r="Q27" s="139" t="s">
        <v>111</v>
      </c>
      <c r="R27" s="139" t="s">
        <v>111</v>
      </c>
      <c r="S27" s="139" t="s">
        <v>111</v>
      </c>
      <c r="T27" s="139" t="s">
        <v>111</v>
      </c>
      <c r="U27" s="139" t="s">
        <v>111</v>
      </c>
      <c r="V27" s="139" t="s">
        <v>111</v>
      </c>
      <c r="W27" s="139" t="s">
        <v>111</v>
      </c>
      <c r="X27" s="139" t="s">
        <v>111</v>
      </c>
      <c r="Y27" s="139" t="s">
        <v>111</v>
      </c>
      <c r="Z27" s="139" t="s">
        <v>111</v>
      </c>
    </row>
    <row r="28" spans="1:28">
      <c r="A28" s="141" t="s">
        <v>90</v>
      </c>
      <c r="B28" s="136" t="s">
        <v>90</v>
      </c>
      <c r="C28" s="141" t="s">
        <v>90</v>
      </c>
      <c r="D28" s="141" t="s">
        <v>90</v>
      </c>
      <c r="E28" s="141" t="s">
        <v>90</v>
      </c>
      <c r="F28" s="141" t="s">
        <v>90</v>
      </c>
      <c r="G28" s="141" t="s">
        <v>90</v>
      </c>
      <c r="H28" s="141" t="s">
        <v>90</v>
      </c>
      <c r="I28" s="141" t="s">
        <v>90</v>
      </c>
      <c r="J28" s="141" t="s">
        <v>90</v>
      </c>
      <c r="K28" s="141" t="s">
        <v>90</v>
      </c>
      <c r="L28" s="146"/>
      <c r="M28" s="141"/>
      <c r="N28" s="141"/>
      <c r="O28" s="141"/>
      <c r="P28" s="141"/>
      <c r="Q28" s="141"/>
      <c r="R28" s="141"/>
      <c r="S28" s="141"/>
      <c r="T28" s="141"/>
      <c r="U28" s="141"/>
      <c r="V28" s="141"/>
      <c r="W28" s="141"/>
      <c r="X28" s="141"/>
      <c r="Y28" s="141"/>
      <c r="Z28" s="141"/>
    </row>
    <row r="29" spans="1:28" ht="30">
      <c r="A29" s="136" t="s">
        <v>187</v>
      </c>
      <c r="B29" s="136"/>
      <c r="C29" s="137" t="s">
        <v>188</v>
      </c>
      <c r="D29" s="137" t="s">
        <v>189</v>
      </c>
      <c r="E29" s="137" t="s">
        <v>190</v>
      </c>
      <c r="F29" s="137" t="s">
        <v>191</v>
      </c>
      <c r="G29" s="137" t="s">
        <v>192</v>
      </c>
      <c r="H29" s="138" t="s">
        <v>159</v>
      </c>
      <c r="I29" s="137" t="s">
        <v>193</v>
      </c>
      <c r="J29" s="137" t="s">
        <v>194</v>
      </c>
      <c r="K29" s="141"/>
      <c r="L29" s="141"/>
      <c r="M29" s="141"/>
      <c r="N29" s="141"/>
      <c r="O29" s="141"/>
      <c r="P29" s="141"/>
      <c r="Q29" s="141"/>
      <c r="R29" s="141"/>
      <c r="S29" s="141"/>
      <c r="T29" s="141"/>
      <c r="U29" s="141"/>
      <c r="V29" s="141"/>
      <c r="W29" s="141"/>
      <c r="X29" s="141"/>
      <c r="Y29" s="141"/>
      <c r="Z29" s="141"/>
    </row>
    <row r="30" spans="1:28">
      <c r="A30" s="139"/>
      <c r="B30" s="140" t="s">
        <v>111</v>
      </c>
      <c r="C30" s="139" t="s">
        <v>111</v>
      </c>
      <c r="D30" s="139" t="s">
        <v>111</v>
      </c>
      <c r="E30" s="139" t="s">
        <v>111</v>
      </c>
      <c r="F30" s="139" t="s">
        <v>111</v>
      </c>
      <c r="G30" s="139" t="s">
        <v>111</v>
      </c>
      <c r="H30" s="139" t="s">
        <v>111</v>
      </c>
      <c r="I30" s="139" t="s">
        <v>111</v>
      </c>
      <c r="J30" s="139" t="s">
        <v>111</v>
      </c>
      <c r="K30" s="139" t="s">
        <v>111</v>
      </c>
      <c r="L30" s="139" t="s">
        <v>111</v>
      </c>
      <c r="M30" s="139" t="s">
        <v>111</v>
      </c>
      <c r="N30" s="139" t="s">
        <v>111</v>
      </c>
      <c r="O30" s="139" t="s">
        <v>111</v>
      </c>
      <c r="P30" s="139" t="s">
        <v>111</v>
      </c>
      <c r="Q30" s="139" t="s">
        <v>111</v>
      </c>
      <c r="R30" s="139" t="s">
        <v>111</v>
      </c>
      <c r="S30" s="139" t="s">
        <v>111</v>
      </c>
      <c r="T30" s="139" t="s">
        <v>111</v>
      </c>
      <c r="U30" s="139" t="s">
        <v>111</v>
      </c>
      <c r="V30" s="139" t="s">
        <v>111</v>
      </c>
      <c r="W30" s="139" t="s">
        <v>111</v>
      </c>
      <c r="X30" s="139" t="s">
        <v>111</v>
      </c>
      <c r="Y30" s="139" t="s">
        <v>111</v>
      </c>
      <c r="Z30" s="139" t="s">
        <v>111</v>
      </c>
    </row>
    <row r="31" spans="1:28">
      <c r="A31" s="141" t="s">
        <v>90</v>
      </c>
      <c r="B31" s="141" t="s">
        <v>90</v>
      </c>
      <c r="C31" s="141" t="s">
        <v>90</v>
      </c>
      <c r="D31" s="141" t="s">
        <v>90</v>
      </c>
      <c r="E31" s="141" t="s">
        <v>90</v>
      </c>
      <c r="F31" s="141" t="s">
        <v>90</v>
      </c>
      <c r="G31" s="141" t="s">
        <v>90</v>
      </c>
      <c r="H31" s="141" t="s">
        <v>90</v>
      </c>
      <c r="I31" s="141" t="s">
        <v>90</v>
      </c>
      <c r="J31" s="141" t="s">
        <v>90</v>
      </c>
      <c r="K31" s="141" t="s">
        <v>90</v>
      </c>
      <c r="L31" s="141"/>
      <c r="M31" s="141"/>
      <c r="N31" s="141"/>
      <c r="O31" s="141"/>
      <c r="P31" s="141"/>
      <c r="Q31" s="141"/>
      <c r="R31" s="141"/>
      <c r="S31" s="141"/>
      <c r="T31" s="141"/>
      <c r="U31" s="141"/>
      <c r="V31" s="141"/>
      <c r="W31" s="141"/>
      <c r="X31" s="141"/>
      <c r="Y31" s="141"/>
      <c r="Z31" s="141"/>
    </row>
    <row r="35" spans="1:1">
      <c r="A35" s="142"/>
    </row>
  </sheetData>
  <mergeCells count="20">
    <mergeCell ref="A21:Z21"/>
    <mergeCell ref="A22:Z22"/>
    <mergeCell ref="A23:L23"/>
    <mergeCell ref="M23:Z23"/>
    <mergeCell ref="A16:Z16"/>
    <mergeCell ref="A17:Z17"/>
    <mergeCell ref="A18:Z18"/>
    <mergeCell ref="A19:Z19"/>
    <mergeCell ref="A20:Z20"/>
    <mergeCell ref="A10:Z10"/>
    <mergeCell ref="A12:Z12"/>
    <mergeCell ref="A13:Z13"/>
    <mergeCell ref="A15:Z15"/>
    <mergeCell ref="A14:Z14"/>
    <mergeCell ref="A11:Z11"/>
    <mergeCell ref="A4:Z4"/>
    <mergeCell ref="A6:Z6"/>
    <mergeCell ref="A7:Z7"/>
    <mergeCell ref="A8:Z8"/>
    <mergeCell ref="A9:Z9"/>
  </mergeCells>
  <printOptions gridLines="1"/>
  <pageMargins left="0.7" right="0.7" top="0.75" bottom="0.75" header="0.51180555555555496" footer="0.51180555555555496"/>
  <pageSetup paperSize="8" scale="41" firstPageNumber="0" orientation="landscape" useFirstPageNumber="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MK22"/>
  <sheetViews>
    <sheetView zoomScale="75" zoomScaleNormal="75" workbookViewId="0">
      <selection activeCell="B23" sqref="B23"/>
    </sheetView>
  </sheetViews>
  <sheetFormatPr defaultColWidth="9" defaultRowHeight="1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4" width="16.28515625" style="126" customWidth="1"/>
    <col min="15" max="1025" width="9.140625" style="126" customWidth="1"/>
  </cols>
  <sheetData>
    <row r="1" spans="1:28" s="94" customFormat="1" ht="18.75" customHeight="1">
      <c r="O1" s="3" t="s">
        <v>0</v>
      </c>
    </row>
    <row r="2" spans="1:28" s="94" customFormat="1" ht="18.75" customHeight="1">
      <c r="O2" s="4" t="s">
        <v>1</v>
      </c>
    </row>
    <row r="3" spans="1:28" s="94" customFormat="1" ht="18.75">
      <c r="A3" s="97"/>
      <c r="B3" s="97"/>
      <c r="O3" s="4" t="s">
        <v>2</v>
      </c>
    </row>
    <row r="4" spans="1:28" s="94" customFormat="1" ht="18.75">
      <c r="A4" s="97"/>
      <c r="B4" s="97"/>
      <c r="L4" s="4"/>
    </row>
    <row r="5" spans="1:28" s="94" customFormat="1" ht="15.75">
      <c r="A5" s="234" t="str">
        <f>'3.4. Паспорт надежность'!A4:Z4</f>
        <v>Год раскрытия информации: _____2025___ год</v>
      </c>
      <c r="B5" s="234"/>
      <c r="C5" s="234"/>
      <c r="D5" s="234"/>
      <c r="E5" s="234"/>
      <c r="F5" s="234"/>
      <c r="G5" s="234"/>
      <c r="H5" s="234"/>
      <c r="I5" s="234"/>
      <c r="J5" s="234"/>
      <c r="K5" s="234"/>
      <c r="L5" s="234"/>
      <c r="M5" s="234"/>
      <c r="N5" s="234"/>
      <c r="O5" s="234"/>
      <c r="P5" s="92"/>
      <c r="Q5" s="92"/>
      <c r="R5" s="92"/>
      <c r="S5" s="92"/>
      <c r="T5" s="92"/>
      <c r="U5" s="92"/>
      <c r="V5" s="92"/>
      <c r="W5" s="92"/>
      <c r="X5" s="92"/>
      <c r="Y5" s="92"/>
      <c r="Z5" s="92"/>
      <c r="AA5" s="92"/>
      <c r="AB5" s="92"/>
    </row>
    <row r="6" spans="1:28" s="94" customFormat="1" ht="18.75">
      <c r="A6" s="97"/>
      <c r="B6" s="97"/>
      <c r="L6" s="4"/>
    </row>
    <row r="7" spans="1:28" s="94" customFormat="1" ht="18.75">
      <c r="A7" s="235" t="s">
        <v>3</v>
      </c>
      <c r="B7" s="235"/>
      <c r="C7" s="235"/>
      <c r="D7" s="235"/>
      <c r="E7" s="235"/>
      <c r="F7" s="235"/>
      <c r="G7" s="235"/>
      <c r="H7" s="235"/>
      <c r="I7" s="235"/>
      <c r="J7" s="235"/>
      <c r="K7" s="235"/>
      <c r="L7" s="235"/>
      <c r="M7" s="235"/>
      <c r="N7" s="235"/>
      <c r="O7" s="235"/>
      <c r="P7" s="9"/>
      <c r="Q7" s="9"/>
      <c r="R7" s="9"/>
      <c r="S7" s="9"/>
      <c r="T7" s="9"/>
      <c r="U7" s="9"/>
      <c r="V7" s="9"/>
      <c r="W7" s="9"/>
      <c r="X7" s="9"/>
      <c r="Y7" s="9"/>
      <c r="Z7" s="9"/>
    </row>
    <row r="8" spans="1:28" s="94" customFormat="1" ht="18.75">
      <c r="A8" s="235"/>
      <c r="B8" s="235"/>
      <c r="C8" s="235"/>
      <c r="D8" s="235"/>
      <c r="E8" s="235"/>
      <c r="F8" s="235"/>
      <c r="G8" s="235"/>
      <c r="H8" s="235"/>
      <c r="I8" s="235"/>
      <c r="J8" s="235"/>
      <c r="K8" s="235"/>
      <c r="L8" s="235"/>
      <c r="M8" s="235"/>
      <c r="N8" s="235"/>
      <c r="O8" s="235"/>
      <c r="P8" s="9"/>
      <c r="Q8" s="9"/>
      <c r="R8" s="9"/>
      <c r="S8" s="9"/>
      <c r="T8" s="9"/>
      <c r="U8" s="9"/>
      <c r="V8" s="9"/>
      <c r="W8" s="9"/>
      <c r="X8" s="9"/>
      <c r="Y8" s="9"/>
      <c r="Z8" s="9"/>
    </row>
    <row r="9" spans="1:28" s="94" customFormat="1" ht="18.75">
      <c r="A9" s="236" t="str">
        <f>'3.4. Паспорт надежность'!A8:Z8</f>
        <v>Общество с ограниченной ответственностью "СК "ТЕСЛА"</v>
      </c>
      <c r="B9" s="236"/>
      <c r="C9" s="236"/>
      <c r="D9" s="236"/>
      <c r="E9" s="236"/>
      <c r="F9" s="236"/>
      <c r="G9" s="236"/>
      <c r="H9" s="236"/>
      <c r="I9" s="236"/>
      <c r="J9" s="236"/>
      <c r="K9" s="236"/>
      <c r="L9" s="236"/>
      <c r="M9" s="236"/>
      <c r="N9" s="236"/>
      <c r="O9" s="236"/>
      <c r="P9" s="9"/>
      <c r="Q9" s="9"/>
      <c r="R9" s="9"/>
      <c r="S9" s="9"/>
      <c r="T9" s="9"/>
      <c r="U9" s="9"/>
      <c r="V9" s="9"/>
      <c r="W9" s="9"/>
      <c r="X9" s="9"/>
      <c r="Y9" s="9"/>
      <c r="Z9" s="9"/>
    </row>
    <row r="10" spans="1:28" s="94" customFormat="1" ht="18.75">
      <c r="A10" s="231" t="s">
        <v>4</v>
      </c>
      <c r="B10" s="231"/>
      <c r="C10" s="231"/>
      <c r="D10" s="231"/>
      <c r="E10" s="231"/>
      <c r="F10" s="231"/>
      <c r="G10" s="231"/>
      <c r="H10" s="231"/>
      <c r="I10" s="231"/>
      <c r="J10" s="231"/>
      <c r="K10" s="231"/>
      <c r="L10" s="231"/>
      <c r="M10" s="231"/>
      <c r="N10" s="231"/>
      <c r="O10" s="231"/>
      <c r="P10" s="9"/>
      <c r="Q10" s="9"/>
      <c r="R10" s="9"/>
      <c r="S10" s="9"/>
      <c r="T10" s="9"/>
      <c r="U10" s="9"/>
      <c r="V10" s="9"/>
      <c r="W10" s="9"/>
      <c r="X10" s="9"/>
      <c r="Y10" s="9"/>
      <c r="Z10" s="9"/>
    </row>
    <row r="11" spans="1:28" s="94" customFormat="1" ht="18.75">
      <c r="A11" s="235"/>
      <c r="B11" s="235"/>
      <c r="C11" s="235"/>
      <c r="D11" s="235"/>
      <c r="E11" s="235"/>
      <c r="F11" s="235"/>
      <c r="G11" s="235"/>
      <c r="H11" s="235"/>
      <c r="I11" s="235"/>
      <c r="J11" s="235"/>
      <c r="K11" s="235"/>
      <c r="L11" s="235"/>
      <c r="M11" s="235"/>
      <c r="N11" s="235"/>
      <c r="O11" s="235"/>
      <c r="P11" s="9"/>
      <c r="Q11" s="9"/>
      <c r="R11" s="9"/>
      <c r="S11" s="9"/>
      <c r="T11" s="9"/>
      <c r="U11" s="9"/>
      <c r="V11" s="9"/>
      <c r="W11" s="9"/>
      <c r="X11" s="9"/>
      <c r="Y11" s="9"/>
      <c r="Z11" s="9"/>
    </row>
    <row r="12" spans="1:28" s="94" customFormat="1" ht="18.75">
      <c r="A12" s="236" t="s">
        <v>586</v>
      </c>
      <c r="B12" s="236"/>
      <c r="C12" s="236"/>
      <c r="D12" s="236"/>
      <c r="E12" s="236"/>
      <c r="F12" s="236"/>
      <c r="G12" s="236"/>
      <c r="H12" s="236"/>
      <c r="I12" s="236"/>
      <c r="J12" s="236"/>
      <c r="K12" s="236"/>
      <c r="L12" s="236"/>
      <c r="M12" s="236"/>
      <c r="N12" s="236"/>
      <c r="O12" s="236"/>
      <c r="P12" s="9"/>
      <c r="Q12" s="9"/>
      <c r="R12" s="9"/>
      <c r="S12" s="9"/>
      <c r="T12" s="9"/>
      <c r="U12" s="9"/>
      <c r="V12" s="9"/>
      <c r="W12" s="9"/>
      <c r="X12" s="9"/>
      <c r="Y12" s="9"/>
      <c r="Z12" s="9"/>
    </row>
    <row r="13" spans="1:28" s="94" customFormat="1" ht="18.75">
      <c r="A13" s="231" t="s">
        <v>68</v>
      </c>
      <c r="B13" s="231"/>
      <c r="C13" s="231"/>
      <c r="D13" s="231"/>
      <c r="E13" s="231"/>
      <c r="F13" s="231"/>
      <c r="G13" s="231"/>
      <c r="H13" s="231"/>
      <c r="I13" s="231"/>
      <c r="J13" s="231"/>
      <c r="K13" s="231"/>
      <c r="L13" s="231"/>
      <c r="M13" s="231"/>
      <c r="N13" s="231"/>
      <c r="O13" s="231"/>
      <c r="P13" s="9"/>
      <c r="Q13" s="9"/>
      <c r="R13" s="9"/>
      <c r="S13" s="9"/>
      <c r="T13" s="9"/>
      <c r="U13" s="9"/>
      <c r="V13" s="9"/>
      <c r="W13" s="9"/>
      <c r="X13" s="9"/>
      <c r="Y13" s="9"/>
      <c r="Z13" s="9"/>
    </row>
    <row r="14" spans="1:28" s="94" customFormat="1" ht="15" customHeight="1">
      <c r="A14" s="244" t="s">
        <v>195</v>
      </c>
      <c r="B14" s="244"/>
      <c r="C14" s="244"/>
      <c r="D14" s="244"/>
      <c r="E14" s="244"/>
      <c r="F14" s="244"/>
      <c r="G14" s="244"/>
      <c r="H14" s="244"/>
      <c r="I14" s="244"/>
      <c r="J14" s="244"/>
      <c r="K14" s="244"/>
      <c r="L14" s="244"/>
      <c r="M14" s="244"/>
      <c r="N14" s="244"/>
      <c r="O14" s="244"/>
      <c r="P14" s="44"/>
      <c r="Q14" s="44"/>
      <c r="R14" s="44"/>
      <c r="S14" s="44"/>
      <c r="T14" s="44"/>
      <c r="U14" s="44"/>
      <c r="V14" s="44"/>
      <c r="W14" s="44"/>
      <c r="X14" s="44"/>
      <c r="Y14" s="44"/>
      <c r="Z14" s="44"/>
    </row>
    <row r="15" spans="1:28" s="95" customFormat="1" ht="31.5" customHeight="1">
      <c r="A15" s="239" t="str">
        <f>'3.4. Паспорт надежность'!A14:Z14</f>
        <v>Реконструкция трансформаторной подстанции ГПП 110/10/6, расположенной по адресу: Ростовская область, г. Донецк, пр.Ленина,30</v>
      </c>
      <c r="B15" s="239"/>
      <c r="C15" s="239"/>
      <c r="D15" s="239"/>
      <c r="E15" s="239"/>
      <c r="F15" s="239"/>
      <c r="G15" s="239"/>
      <c r="H15" s="239"/>
      <c r="I15" s="239"/>
      <c r="J15" s="239"/>
      <c r="K15" s="239"/>
      <c r="L15" s="239"/>
      <c r="M15" s="239"/>
      <c r="N15" s="239"/>
      <c r="O15" s="239"/>
      <c r="P15" s="10"/>
      <c r="Q15" s="10"/>
      <c r="R15" s="10"/>
      <c r="S15" s="10"/>
      <c r="T15" s="10"/>
      <c r="U15" s="10"/>
      <c r="V15" s="10"/>
      <c r="W15" s="10"/>
      <c r="X15" s="10"/>
      <c r="Y15" s="10"/>
      <c r="Z15" s="10"/>
    </row>
    <row r="16" spans="1:28" s="95" customFormat="1" ht="15" customHeight="1">
      <c r="A16" s="231" t="s">
        <v>69</v>
      </c>
      <c r="B16" s="231"/>
      <c r="C16" s="231"/>
      <c r="D16" s="231"/>
      <c r="E16" s="231"/>
      <c r="F16" s="231"/>
      <c r="G16" s="231"/>
      <c r="H16" s="231"/>
      <c r="I16" s="231"/>
      <c r="J16" s="231"/>
      <c r="K16" s="231"/>
      <c r="L16" s="231"/>
      <c r="M16" s="231"/>
      <c r="N16" s="231"/>
      <c r="O16" s="231"/>
      <c r="P16" s="11"/>
      <c r="Q16" s="11"/>
      <c r="R16" s="11"/>
      <c r="S16" s="11"/>
      <c r="T16" s="11"/>
      <c r="U16" s="11"/>
      <c r="V16" s="11"/>
      <c r="W16" s="11"/>
      <c r="X16" s="11"/>
      <c r="Y16" s="11"/>
      <c r="Z16" s="11"/>
    </row>
    <row r="17" spans="1:26" s="95" customFormat="1" ht="15" customHeight="1">
      <c r="A17" s="240"/>
      <c r="B17" s="240"/>
      <c r="C17" s="240"/>
      <c r="D17" s="240"/>
      <c r="E17" s="240"/>
      <c r="F17" s="240"/>
      <c r="G17" s="240"/>
      <c r="H17" s="240"/>
      <c r="I17" s="240"/>
      <c r="J17" s="240"/>
      <c r="K17" s="240"/>
      <c r="L17" s="240"/>
      <c r="M17" s="240"/>
      <c r="N17" s="240"/>
      <c r="O17" s="240"/>
      <c r="P17" s="44"/>
      <c r="Q17" s="44"/>
      <c r="R17" s="44"/>
      <c r="S17" s="44"/>
      <c r="T17" s="44"/>
      <c r="U17" s="44"/>
      <c r="V17" s="44"/>
      <c r="W17" s="44"/>
    </row>
    <row r="18" spans="1:26" s="95" customFormat="1" ht="91.5" customHeight="1">
      <c r="A18" s="258" t="s">
        <v>196</v>
      </c>
      <c r="B18" s="258"/>
      <c r="C18" s="258"/>
      <c r="D18" s="258"/>
      <c r="E18" s="258"/>
      <c r="F18" s="258"/>
      <c r="G18" s="258"/>
      <c r="H18" s="258"/>
      <c r="I18" s="258"/>
      <c r="J18" s="258"/>
      <c r="K18" s="258"/>
      <c r="L18" s="258"/>
      <c r="M18" s="258"/>
      <c r="N18" s="258"/>
      <c r="O18" s="258"/>
      <c r="P18" s="131"/>
      <c r="Q18" s="131"/>
      <c r="R18" s="131"/>
      <c r="S18" s="131"/>
      <c r="T18" s="131"/>
      <c r="U18" s="131"/>
      <c r="V18" s="131"/>
      <c r="W18" s="131"/>
      <c r="X18" s="131"/>
      <c r="Y18" s="131"/>
      <c r="Z18" s="131"/>
    </row>
    <row r="19" spans="1:26" s="95" customFormat="1" ht="78" customHeight="1">
      <c r="A19" s="242" t="s">
        <v>8</v>
      </c>
      <c r="B19" s="242" t="s">
        <v>197</v>
      </c>
      <c r="C19" s="242" t="s">
        <v>198</v>
      </c>
      <c r="D19" s="242" t="s">
        <v>199</v>
      </c>
      <c r="E19" s="242" t="s">
        <v>200</v>
      </c>
      <c r="F19" s="242"/>
      <c r="G19" s="242"/>
      <c r="H19" s="242"/>
      <c r="I19" s="242"/>
      <c r="J19" s="242" t="s">
        <v>201</v>
      </c>
      <c r="K19" s="242"/>
      <c r="L19" s="242"/>
      <c r="M19" s="242"/>
      <c r="N19" s="242"/>
      <c r="O19" s="242"/>
      <c r="P19" s="44"/>
      <c r="Q19" s="44"/>
      <c r="R19" s="44"/>
      <c r="S19" s="44"/>
      <c r="T19" s="44"/>
      <c r="U19" s="44"/>
      <c r="V19" s="44"/>
      <c r="W19" s="44"/>
    </row>
    <row r="20" spans="1:26" s="95" customFormat="1" ht="51" customHeight="1">
      <c r="A20" s="242"/>
      <c r="B20" s="242"/>
      <c r="C20" s="242"/>
      <c r="D20" s="242"/>
      <c r="E20" s="127" t="s">
        <v>202</v>
      </c>
      <c r="F20" s="127" t="s">
        <v>203</v>
      </c>
      <c r="G20" s="127" t="s">
        <v>204</v>
      </c>
      <c r="H20" s="127" t="s">
        <v>205</v>
      </c>
      <c r="I20" s="127" t="s">
        <v>206</v>
      </c>
      <c r="J20" s="127" t="s">
        <v>207</v>
      </c>
      <c r="K20" s="127" t="s">
        <v>208</v>
      </c>
      <c r="L20" s="132" t="s">
        <v>209</v>
      </c>
      <c r="M20" s="133" t="s">
        <v>210</v>
      </c>
      <c r="N20" s="133" t="s">
        <v>211</v>
      </c>
      <c r="O20" s="133" t="s">
        <v>212</v>
      </c>
      <c r="P20" s="44"/>
      <c r="Q20" s="44"/>
      <c r="R20" s="44"/>
      <c r="S20" s="44"/>
      <c r="T20" s="44"/>
      <c r="U20" s="44"/>
      <c r="V20" s="44"/>
      <c r="W20" s="44"/>
    </row>
    <row r="21" spans="1:26" s="95" customFormat="1" ht="16.5" customHeight="1">
      <c r="A21" s="128">
        <v>1</v>
      </c>
      <c r="B21" s="129">
        <v>2</v>
      </c>
      <c r="C21" s="128">
        <v>3</v>
      </c>
      <c r="D21" s="129">
        <v>4</v>
      </c>
      <c r="E21" s="128">
        <v>5</v>
      </c>
      <c r="F21" s="129">
        <v>6</v>
      </c>
      <c r="G21" s="128">
        <v>7</v>
      </c>
      <c r="H21" s="129">
        <v>8</v>
      </c>
      <c r="I21" s="128">
        <v>9</v>
      </c>
      <c r="J21" s="129">
        <v>10</v>
      </c>
      <c r="K21" s="128">
        <v>11</v>
      </c>
      <c r="L21" s="129">
        <v>12</v>
      </c>
      <c r="M21" s="128">
        <v>13</v>
      </c>
      <c r="N21" s="129">
        <v>14</v>
      </c>
      <c r="O21" s="128">
        <v>15</v>
      </c>
      <c r="P21" s="44"/>
      <c r="Q21" s="44"/>
      <c r="R21" s="44"/>
      <c r="S21" s="44"/>
      <c r="T21" s="44"/>
      <c r="U21" s="44"/>
      <c r="V21" s="44"/>
      <c r="W21" s="44"/>
    </row>
    <row r="22" spans="1:26" s="95" customFormat="1" ht="33" customHeight="1">
      <c r="A22" s="130" t="s">
        <v>111</v>
      </c>
      <c r="B22" s="130">
        <v>2025</v>
      </c>
      <c r="C22" s="130" t="s">
        <v>111</v>
      </c>
      <c r="D22" s="130" t="s">
        <v>111</v>
      </c>
      <c r="E22" s="130" t="s">
        <v>111</v>
      </c>
      <c r="F22" s="130" t="s">
        <v>111</v>
      </c>
      <c r="G22" s="130" t="s">
        <v>111</v>
      </c>
      <c r="H22" s="130" t="s">
        <v>111</v>
      </c>
      <c r="I22" s="130" t="s">
        <v>111</v>
      </c>
      <c r="J22" s="130" t="s">
        <v>111</v>
      </c>
      <c r="K22" s="130" t="s">
        <v>111</v>
      </c>
      <c r="L22" s="130" t="s">
        <v>111</v>
      </c>
      <c r="M22" s="130" t="s">
        <v>111</v>
      </c>
      <c r="N22" s="130" t="s">
        <v>111</v>
      </c>
      <c r="O22" s="130" t="s">
        <v>111</v>
      </c>
      <c r="P22" s="44"/>
      <c r="Q22" s="44"/>
      <c r="R22" s="44"/>
      <c r="S22" s="44"/>
      <c r="T22" s="44"/>
      <c r="U22" s="44"/>
    </row>
  </sheetData>
  <mergeCells count="19">
    <mergeCell ref="A17:O17"/>
    <mergeCell ref="A18:O18"/>
    <mergeCell ref="E19:I19"/>
    <mergeCell ref="J19:O19"/>
    <mergeCell ref="A19:A20"/>
    <mergeCell ref="B19:B20"/>
    <mergeCell ref="C19:C20"/>
    <mergeCell ref="D19:D20"/>
    <mergeCell ref="A11:O11"/>
    <mergeCell ref="A13:O13"/>
    <mergeCell ref="A14:O14"/>
    <mergeCell ref="A15:O15"/>
    <mergeCell ref="A16:O16"/>
    <mergeCell ref="A12:O12"/>
    <mergeCell ref="A5:O5"/>
    <mergeCell ref="A7:O7"/>
    <mergeCell ref="A8:O8"/>
    <mergeCell ref="A9:O9"/>
    <mergeCell ref="A10:O10"/>
  </mergeCells>
  <printOptions gridLines="1"/>
  <pageMargins left="0.70833333333333304" right="0.70833333333333304" top="0.74791666666666701" bottom="0.74791666666666701" header="0.51180555555555496" footer="0.51180555555555496"/>
  <pageSetup paperSize="8" scale="69" firstPageNumber="0" orientation="landscape" useFirstPageNumber="1"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MK96"/>
  <sheetViews>
    <sheetView topLeftCell="A37" zoomScale="70" zoomScaleNormal="70" workbookViewId="0">
      <selection activeCell="AK28" sqref="AK28:AL28"/>
    </sheetView>
  </sheetViews>
  <sheetFormatPr defaultColWidth="9.140625" defaultRowHeight="15"/>
  <cols>
    <col min="1" max="3" width="9.140625" style="96" customWidth="1"/>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6" width="9.140625" style="96" hidden="1" customWidth="1"/>
    <col min="37" max="37" width="9.140625" style="96" customWidth="1"/>
    <col min="38" max="38" width="7.7109375" style="96" customWidth="1"/>
    <col min="39" max="39" width="3.140625" style="96" customWidth="1"/>
    <col min="40" max="40" width="13.5703125" style="96" customWidth="1"/>
    <col min="41" max="41" width="16.5703125" style="96" customWidth="1"/>
    <col min="42" max="48" width="15.7109375" style="96" customWidth="1"/>
    <col min="49" max="49" width="9.5703125" style="96" customWidth="1"/>
    <col min="50" max="50" width="8.5703125" style="96" customWidth="1"/>
    <col min="51" max="1025" width="9.140625" style="96" customWidth="1"/>
  </cols>
  <sheetData>
    <row r="1" spans="1:50" s="94" customFormat="1" ht="18.75" customHeight="1">
      <c r="K1" s="3" t="s">
        <v>0</v>
      </c>
      <c r="AX1" s="3" t="s">
        <v>0</v>
      </c>
    </row>
    <row r="2" spans="1:50" s="94" customFormat="1" ht="18.75" customHeight="1">
      <c r="K2" s="4" t="s">
        <v>1</v>
      </c>
      <c r="AX2" s="4" t="s">
        <v>1</v>
      </c>
    </row>
    <row r="3" spans="1:50" s="94" customFormat="1" ht="18.75">
      <c r="A3" s="97"/>
      <c r="K3" s="4" t="s">
        <v>2</v>
      </c>
      <c r="AX3" s="4" t="s">
        <v>213</v>
      </c>
    </row>
    <row r="4" spans="1:50" s="94" customFormat="1" ht="18.75">
      <c r="A4" s="97"/>
      <c r="K4" s="4"/>
    </row>
    <row r="5" spans="1:50" s="94" customFormat="1" ht="18.75" customHeight="1">
      <c r="A5" s="234" t="str">
        <f>'4. паспортбюджет'!A5:O5</f>
        <v>Год раскрытия информации: _____2025___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c r="AW5" s="234"/>
      <c r="AX5" s="234"/>
    </row>
    <row r="6" spans="1:50" s="94" customFormat="1" ht="18.75">
      <c r="A6" s="97"/>
      <c r="K6" s="4"/>
    </row>
    <row r="7" spans="1:50" s="94" customFormat="1" ht="18.75">
      <c r="A7" s="235" t="s">
        <v>3</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c r="AS7" s="235"/>
      <c r="AT7" s="235"/>
      <c r="AU7" s="235"/>
      <c r="AV7" s="235"/>
      <c r="AW7" s="235"/>
      <c r="AX7" s="235"/>
    </row>
    <row r="8" spans="1:50" s="94" customFormat="1" ht="18.75">
      <c r="A8" s="8"/>
      <c r="B8" s="8"/>
      <c r="C8" s="8"/>
      <c r="D8" s="8"/>
      <c r="E8" s="8"/>
      <c r="F8" s="8"/>
      <c r="G8" s="8"/>
      <c r="H8" s="8"/>
      <c r="I8" s="8"/>
      <c r="J8" s="8"/>
      <c r="K8" s="8"/>
      <c r="L8" s="9"/>
      <c r="M8" s="9"/>
      <c r="N8" s="9"/>
      <c r="O8" s="9"/>
      <c r="P8" s="9"/>
      <c r="Q8" s="9"/>
      <c r="R8" s="9"/>
      <c r="S8" s="9"/>
      <c r="T8" s="9"/>
      <c r="U8" s="9"/>
      <c r="V8" s="9"/>
      <c r="W8" s="9"/>
      <c r="X8" s="9"/>
      <c r="Y8" s="9"/>
    </row>
    <row r="9" spans="1:50" s="94" customFormat="1" ht="18.75" customHeight="1">
      <c r="A9" s="236" t="str">
        <f>'4. паспортбюджет'!A9:O9</f>
        <v>Общество с ограниченной ответственностью "СК "ТЕСЛА"</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c r="AW9" s="236"/>
      <c r="AX9" s="236"/>
    </row>
    <row r="10" spans="1:50" s="94" customFormat="1" ht="18.75" customHeight="1">
      <c r="A10" s="231" t="s">
        <v>4</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c r="AW10" s="231"/>
      <c r="AX10" s="231"/>
    </row>
    <row r="11" spans="1:50" s="94" customFormat="1" ht="18.75">
      <c r="A11" s="8"/>
      <c r="B11" s="8"/>
      <c r="C11" s="8"/>
      <c r="D11" s="8"/>
      <c r="E11" s="8"/>
      <c r="F11" s="8"/>
      <c r="G11" s="8"/>
      <c r="H11" s="8"/>
      <c r="I11" s="8"/>
      <c r="J11" s="8"/>
      <c r="K11" s="8"/>
      <c r="L11" s="9"/>
      <c r="M11" s="9"/>
      <c r="N11" s="9"/>
      <c r="O11" s="9"/>
      <c r="P11" s="9"/>
      <c r="Q11" s="9"/>
      <c r="R11" s="9"/>
      <c r="S11" s="9"/>
      <c r="T11" s="9"/>
      <c r="U11" s="9"/>
      <c r="V11" s="9"/>
      <c r="W11" s="9"/>
      <c r="X11" s="9"/>
      <c r="Y11" s="9"/>
    </row>
    <row r="12" spans="1:50" s="94" customFormat="1" ht="18.75" customHeight="1">
      <c r="A12" s="236" t="s">
        <v>586</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c r="AS12" s="236"/>
      <c r="AT12" s="236"/>
      <c r="AU12" s="236"/>
      <c r="AV12" s="236"/>
      <c r="AW12" s="236"/>
      <c r="AX12" s="236"/>
    </row>
    <row r="13" spans="1:50" s="94" customFormat="1" ht="18.75" customHeight="1">
      <c r="A13" s="231" t="s">
        <v>68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row>
    <row r="14" spans="1:50" s="94" customFormat="1" ht="15.75"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50" s="95" customFormat="1" ht="29.25" customHeight="1">
      <c r="A15" s="239" t="str">
        <f>'4. паспортбюджет'!A15:O15</f>
        <v>Реконструкция трансформаторной подстанции ГПП 110/10/6, расположенной по адресу: Ростовская область, г. Донецк, пр.Ленина,30</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c r="AW15" s="239"/>
      <c r="AX15" s="239"/>
    </row>
    <row r="16" spans="1:50" s="95" customFormat="1" ht="15" customHeight="1">
      <c r="A16" s="231" t="s">
        <v>69</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c r="AW16" s="231"/>
      <c r="AX16" s="231"/>
    </row>
    <row r="17" spans="1:51" s="95" customFormat="1" ht="15" customHeight="1">
      <c r="A17" s="44"/>
      <c r="B17" s="44"/>
      <c r="C17" s="44"/>
      <c r="D17" s="44"/>
      <c r="E17" s="44"/>
      <c r="F17" s="44"/>
      <c r="G17" s="44"/>
      <c r="H17" s="44"/>
      <c r="I17" s="44"/>
      <c r="J17" s="44"/>
      <c r="K17" s="44"/>
      <c r="L17" s="44"/>
      <c r="M17" s="44"/>
      <c r="N17" s="44"/>
      <c r="O17" s="44"/>
      <c r="P17" s="44"/>
      <c r="Q17" s="44"/>
      <c r="R17" s="44"/>
      <c r="S17" s="44"/>
      <c r="T17" s="44"/>
      <c r="U17" s="44"/>
      <c r="V17" s="44"/>
    </row>
    <row r="18" spans="1:51" s="95" customFormat="1" ht="15" customHeight="1">
      <c r="A18" s="246" t="s">
        <v>214</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row>
    <row r="19" spans="1:51" ht="18.75">
      <c r="AO19" s="106"/>
      <c r="AP19" s="106"/>
      <c r="AQ19" s="106"/>
      <c r="AR19" s="106"/>
      <c r="AS19" s="106"/>
      <c r="AT19" s="106"/>
      <c r="AU19" s="106"/>
      <c r="AV19" s="106"/>
      <c r="AW19" s="106"/>
      <c r="AX19" s="3"/>
    </row>
    <row r="20" spans="1:51" ht="18.75">
      <c r="AO20" s="106"/>
      <c r="AP20" s="106"/>
      <c r="AQ20" s="106"/>
      <c r="AR20" s="106"/>
      <c r="AS20" s="106"/>
      <c r="AT20" s="106"/>
      <c r="AU20" s="106"/>
      <c r="AV20" s="106"/>
      <c r="AW20" s="106"/>
      <c r="AX20" s="4"/>
    </row>
    <row r="21" spans="1:51" ht="20.25" customHeight="1">
      <c r="AO21" s="106"/>
      <c r="AP21" s="106"/>
      <c r="AQ21" s="106"/>
      <c r="AR21" s="106"/>
      <c r="AS21" s="106"/>
      <c r="AT21" s="106"/>
      <c r="AU21" s="106"/>
      <c r="AV21" s="106"/>
      <c r="AW21" s="106"/>
      <c r="AX21" s="4"/>
    </row>
    <row r="22" spans="1:51" s="95" customFormat="1" ht="15" customHeight="1">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c r="AS22" s="231"/>
      <c r="AT22" s="231"/>
      <c r="AU22" s="231"/>
      <c r="AV22" s="231"/>
      <c r="AW22" s="231"/>
      <c r="AX22" s="231"/>
    </row>
    <row r="23" spans="1:51"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c r="AT23" s="98"/>
      <c r="AU23" s="98"/>
      <c r="AV23" s="98"/>
      <c r="AW23" s="98"/>
      <c r="AX23" s="98"/>
      <c r="AY23" s="98"/>
    </row>
    <row r="24" spans="1:51" ht="14.25" customHeight="1">
      <c r="A24" s="259" t="s">
        <v>215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216</v>
      </c>
      <c r="AL24" s="259"/>
      <c r="AM24" s="100"/>
      <c r="AN24" s="100"/>
      <c r="AY24" s="117"/>
    </row>
    <row r="25" spans="1:51" ht="12.75" customHeight="1">
      <c r="A25" s="260" t="s">
        <v>217</v>
      </c>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c r="AG25" s="260"/>
      <c r="AH25" s="260"/>
      <c r="AI25" s="260"/>
      <c r="AJ25" s="260"/>
      <c r="AK25" s="261">
        <f>19.02607+283.27949</f>
        <v>302.30556000000001</v>
      </c>
      <c r="AL25" s="261"/>
      <c r="AM25" s="101"/>
      <c r="AN25" s="262" t="s">
        <v>218</v>
      </c>
      <c r="AO25" s="262"/>
      <c r="AP25" s="262"/>
      <c r="AQ25" s="107"/>
      <c r="AR25" s="107"/>
      <c r="AS25" s="107"/>
      <c r="AT25" s="107"/>
      <c r="AU25" s="107"/>
      <c r="AV25" s="107"/>
      <c r="AW25" s="263"/>
      <c r="AX25" s="263"/>
      <c r="AY25" s="117"/>
    </row>
    <row r="26" spans="1:51" ht="17.25" customHeight="1">
      <c r="A26" s="264" t="s">
        <v>219</v>
      </c>
      <c r="B26" s="264"/>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c r="AC26" s="264"/>
      <c r="AD26" s="264"/>
      <c r="AE26" s="264"/>
      <c r="AF26" s="264"/>
      <c r="AG26" s="264"/>
      <c r="AH26" s="264"/>
      <c r="AI26" s="264"/>
      <c r="AJ26" s="264"/>
      <c r="AK26" s="265">
        <v>0</v>
      </c>
      <c r="AL26" s="265"/>
      <c r="AM26" s="101"/>
      <c r="AN26" s="265" t="s">
        <v>220</v>
      </c>
      <c r="AO26" s="265"/>
      <c r="AP26" s="265"/>
      <c r="AQ26" s="108"/>
      <c r="AR26" s="108"/>
      <c r="AS26" s="108"/>
      <c r="AT26" s="108"/>
      <c r="AU26" s="108"/>
      <c r="AV26" s="108"/>
      <c r="AW26" s="265"/>
      <c r="AX26" s="265"/>
      <c r="AY26" s="117"/>
    </row>
    <row r="27" spans="1:51" ht="17.25" customHeight="1">
      <c r="A27" s="264" t="s">
        <v>221</v>
      </c>
      <c r="B27" s="264"/>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65">
        <v>15</v>
      </c>
      <c r="AL27" s="265"/>
      <c r="AM27" s="101"/>
      <c r="AN27" s="265" t="s">
        <v>222</v>
      </c>
      <c r="AO27" s="265"/>
      <c r="AP27" s="265"/>
      <c r="AQ27" s="108"/>
      <c r="AR27" s="108"/>
      <c r="AS27" s="108"/>
      <c r="AT27" s="108"/>
      <c r="AU27" s="108"/>
      <c r="AV27" s="108"/>
      <c r="AW27" s="265"/>
      <c r="AX27" s="265"/>
      <c r="AY27" s="117"/>
    </row>
    <row r="28" spans="1:51" ht="27.75" customHeight="1">
      <c r="A28" s="266" t="s">
        <v>223</v>
      </c>
      <c r="B28" s="266"/>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c r="AH28" s="266"/>
      <c r="AI28" s="266"/>
      <c r="AJ28" s="266"/>
      <c r="AK28" s="267">
        <v>1</v>
      </c>
      <c r="AL28" s="267"/>
      <c r="AM28" s="101"/>
      <c r="AN28" s="268" t="s">
        <v>224</v>
      </c>
      <c r="AO28" s="268"/>
      <c r="AP28" s="268"/>
      <c r="AQ28" s="109"/>
      <c r="AR28" s="109"/>
      <c r="AS28" s="109"/>
      <c r="AT28" s="109"/>
      <c r="AU28" s="109"/>
      <c r="AV28" s="109"/>
      <c r="AW28" s="265"/>
      <c r="AX28" s="265"/>
      <c r="AY28" s="117"/>
    </row>
    <row r="29" spans="1:51" ht="17.25" customHeight="1">
      <c r="A29" s="269" t="s">
        <v>225</v>
      </c>
      <c r="B29" s="269"/>
      <c r="C29" s="269"/>
      <c r="D29" s="269"/>
      <c r="E29" s="269"/>
      <c r="F29" s="269"/>
      <c r="G29" s="269"/>
      <c r="H29" s="269"/>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70">
        <v>0</v>
      </c>
      <c r="AL29" s="270"/>
      <c r="AM29" s="101"/>
      <c r="AN29" s="265"/>
      <c r="AO29" s="265"/>
      <c r="AP29" s="265"/>
      <c r="AQ29" s="110"/>
      <c r="AR29" s="110"/>
      <c r="AS29" s="110"/>
      <c r="AT29" s="110"/>
      <c r="AU29" s="110"/>
      <c r="AV29" s="110"/>
      <c r="AW29" s="265"/>
      <c r="AX29" s="265"/>
      <c r="AY29" s="117"/>
    </row>
    <row r="30" spans="1:51" ht="17.25" customHeight="1">
      <c r="A30" s="264" t="s">
        <v>226</v>
      </c>
      <c r="B30" s="264"/>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c r="AC30" s="264"/>
      <c r="AD30" s="264"/>
      <c r="AE30" s="264"/>
      <c r="AF30" s="264"/>
      <c r="AG30" s="264"/>
      <c r="AH30" s="264"/>
      <c r="AI30" s="264"/>
      <c r="AJ30" s="264"/>
      <c r="AK30" s="265" t="s">
        <v>111</v>
      </c>
      <c r="AL30" s="265"/>
      <c r="AM30" s="101"/>
      <c r="AY30" s="117"/>
    </row>
    <row r="31" spans="1:51" ht="17.25" customHeight="1">
      <c r="A31" s="264" t="s">
        <v>227</v>
      </c>
      <c r="B31" s="264"/>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65" t="s">
        <v>111</v>
      </c>
      <c r="AL31" s="265"/>
      <c r="AM31" s="101"/>
      <c r="AN31" s="101"/>
      <c r="AO31" s="111"/>
      <c r="AP31" s="111"/>
      <c r="AQ31" s="111"/>
      <c r="AR31" s="111"/>
      <c r="AS31" s="111"/>
      <c r="AT31" s="111"/>
      <c r="AU31" s="111"/>
      <c r="AV31" s="111"/>
      <c r="AW31" s="111"/>
      <c r="AX31" s="111"/>
      <c r="AY31" s="117"/>
    </row>
    <row r="32" spans="1:51" ht="17.25" customHeight="1">
      <c r="A32" s="264" t="s">
        <v>228</v>
      </c>
      <c r="B32" s="264"/>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264"/>
      <c r="AH32" s="264"/>
      <c r="AI32" s="264"/>
      <c r="AJ32" s="264"/>
      <c r="AK32" s="265">
        <v>0</v>
      </c>
      <c r="AL32" s="265"/>
      <c r="AM32" s="101"/>
      <c r="AN32" s="101"/>
      <c r="AO32" s="101"/>
      <c r="AP32" s="101"/>
      <c r="AQ32" s="101"/>
      <c r="AR32" s="101"/>
      <c r="AS32" s="101"/>
      <c r="AT32" s="101"/>
      <c r="AU32" s="101"/>
      <c r="AV32" s="101"/>
      <c r="AW32" s="101"/>
      <c r="AX32" s="101"/>
      <c r="AY32" s="117"/>
    </row>
    <row r="33" spans="1:51" ht="17.25" customHeight="1">
      <c r="A33" s="264" t="s">
        <v>229</v>
      </c>
      <c r="B33" s="264"/>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c r="AC33" s="264"/>
      <c r="AD33" s="264"/>
      <c r="AE33" s="264"/>
      <c r="AF33" s="264"/>
      <c r="AG33" s="264"/>
      <c r="AH33" s="264"/>
      <c r="AI33" s="264"/>
      <c r="AJ33" s="264"/>
      <c r="AK33" s="271" t="s">
        <v>111</v>
      </c>
      <c r="AL33" s="271"/>
      <c r="AM33" s="101"/>
      <c r="AN33" s="101"/>
      <c r="AO33" s="101"/>
      <c r="AP33" s="101"/>
      <c r="AQ33" s="101"/>
      <c r="AR33" s="101"/>
      <c r="AS33" s="101"/>
      <c r="AT33" s="101"/>
      <c r="AU33" s="101"/>
      <c r="AV33" s="101"/>
      <c r="AW33" s="101"/>
      <c r="AX33" s="101"/>
      <c r="AY33" s="117"/>
    </row>
    <row r="34" spans="1:51" ht="17.25" customHeight="1">
      <c r="A34" s="264" t="s">
        <v>230</v>
      </c>
      <c r="B34" s="264"/>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264"/>
      <c r="AH34" s="264"/>
      <c r="AI34" s="264"/>
      <c r="AJ34" s="264"/>
      <c r="AK34" s="265" t="s">
        <v>111</v>
      </c>
      <c r="AL34" s="265"/>
      <c r="AM34" s="101"/>
      <c r="AN34" s="101"/>
      <c r="AO34" s="101"/>
      <c r="AP34" s="101"/>
      <c r="AQ34" s="101"/>
      <c r="AR34" s="101"/>
      <c r="AS34" s="101"/>
      <c r="AT34" s="101"/>
      <c r="AU34" s="101"/>
      <c r="AV34" s="101"/>
      <c r="AW34" s="101"/>
      <c r="AX34" s="101"/>
      <c r="AY34" s="117"/>
    </row>
    <row r="35" spans="1:51" ht="17.25" customHeight="1">
      <c r="A35" s="264"/>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c r="AK35" s="265"/>
      <c r="AL35" s="265"/>
      <c r="AM35" s="101"/>
      <c r="AN35" s="101"/>
      <c r="AO35" s="101"/>
      <c r="AP35" s="101"/>
      <c r="AQ35" s="101"/>
      <c r="AR35" s="101"/>
      <c r="AS35" s="101"/>
      <c r="AT35" s="101"/>
      <c r="AU35" s="101"/>
      <c r="AV35" s="101"/>
      <c r="AW35" s="101"/>
      <c r="AX35" s="101"/>
      <c r="AY35" s="117"/>
    </row>
    <row r="36" spans="1:51" ht="17.25" customHeight="1">
      <c r="A36" s="272" t="s">
        <v>231</v>
      </c>
      <c r="B36" s="272"/>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67" t="s">
        <v>111</v>
      </c>
      <c r="AL36" s="267"/>
      <c r="AM36" s="101"/>
      <c r="AN36" s="101"/>
      <c r="AO36" s="101"/>
      <c r="AP36" s="101"/>
      <c r="AQ36" s="101"/>
      <c r="AR36" s="101"/>
      <c r="AS36" s="101"/>
      <c r="AT36" s="101"/>
      <c r="AU36" s="101"/>
      <c r="AV36" s="101"/>
      <c r="AW36" s="101"/>
      <c r="AX36" s="101"/>
      <c r="AY36" s="117"/>
    </row>
    <row r="37" spans="1:51" ht="17.25" customHeight="1">
      <c r="A37" s="260"/>
      <c r="B37" s="260"/>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70"/>
      <c r="AL37" s="270"/>
      <c r="AM37" s="101"/>
      <c r="AN37" s="101"/>
      <c r="AO37" s="101"/>
      <c r="AP37" s="101"/>
      <c r="AQ37" s="101"/>
      <c r="AR37" s="101"/>
      <c r="AS37" s="101"/>
      <c r="AT37" s="101"/>
      <c r="AU37" s="101"/>
      <c r="AV37" s="101"/>
      <c r="AW37" s="101"/>
      <c r="AX37" s="101"/>
      <c r="AY37" s="117"/>
    </row>
    <row r="38" spans="1:51" ht="17.25" customHeight="1">
      <c r="A38" s="264" t="s">
        <v>232</v>
      </c>
      <c r="B38" s="264"/>
      <c r="C38" s="264"/>
      <c r="D38" s="264"/>
      <c r="E38" s="264"/>
      <c r="F38" s="264"/>
      <c r="G38" s="264"/>
      <c r="H38" s="264"/>
      <c r="I38" s="264"/>
      <c r="J38" s="264"/>
      <c r="K38" s="264"/>
      <c r="L38" s="264"/>
      <c r="M38" s="264"/>
      <c r="N38" s="264"/>
      <c r="O38" s="264"/>
      <c r="P38" s="264"/>
      <c r="Q38" s="264"/>
      <c r="R38" s="264"/>
      <c r="S38" s="264"/>
      <c r="T38" s="264"/>
      <c r="U38" s="264"/>
      <c r="V38" s="264"/>
      <c r="W38" s="264"/>
      <c r="X38" s="264"/>
      <c r="Y38" s="264"/>
      <c r="Z38" s="264"/>
      <c r="AA38" s="264"/>
      <c r="AB38" s="264"/>
      <c r="AC38" s="264"/>
      <c r="AD38" s="264"/>
      <c r="AE38" s="264"/>
      <c r="AF38" s="264"/>
      <c r="AG38" s="264"/>
      <c r="AH38" s="264"/>
      <c r="AI38" s="264"/>
      <c r="AJ38" s="264"/>
      <c r="AK38" s="265">
        <v>0</v>
      </c>
      <c r="AL38" s="265"/>
      <c r="AM38" s="101"/>
      <c r="AN38" s="101"/>
      <c r="AO38" s="101"/>
      <c r="AP38" s="101"/>
      <c r="AQ38" s="101"/>
      <c r="AR38" s="101"/>
      <c r="AS38" s="101"/>
      <c r="AT38" s="101"/>
      <c r="AU38" s="101"/>
      <c r="AV38" s="101"/>
      <c r="AW38" s="101"/>
      <c r="AX38" s="101"/>
      <c r="AY38" s="117"/>
    </row>
    <row r="39" spans="1:51" ht="17.25" customHeight="1">
      <c r="A39" s="272" t="s">
        <v>233</v>
      </c>
      <c r="B39" s="272"/>
      <c r="C39" s="272"/>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c r="AI39" s="272"/>
      <c r="AJ39" s="272"/>
      <c r="AK39" s="267" t="s">
        <v>111</v>
      </c>
      <c r="AL39" s="267"/>
      <c r="AM39" s="101"/>
      <c r="AN39" s="101"/>
      <c r="AO39" s="101"/>
      <c r="AP39" s="101"/>
      <c r="AQ39" s="101"/>
      <c r="AR39" s="101"/>
      <c r="AS39" s="101"/>
      <c r="AT39" s="101"/>
      <c r="AU39" s="101"/>
      <c r="AV39" s="101"/>
      <c r="AW39" s="101"/>
      <c r="AX39" s="101"/>
      <c r="AY39" s="117"/>
    </row>
    <row r="40" spans="1:51" ht="17.25" customHeight="1">
      <c r="A40" s="260" t="s">
        <v>234</v>
      </c>
      <c r="B40" s="260"/>
      <c r="C40" s="260"/>
      <c r="D40" s="260"/>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70" t="s">
        <v>111</v>
      </c>
      <c r="AL40" s="270"/>
      <c r="AM40" s="101"/>
      <c r="AN40" s="101"/>
      <c r="AO40" s="101"/>
      <c r="AP40" s="101"/>
      <c r="AQ40" s="101"/>
      <c r="AR40" s="101"/>
      <c r="AS40" s="101"/>
      <c r="AT40" s="101"/>
      <c r="AU40" s="101"/>
      <c r="AV40" s="101"/>
      <c r="AW40" s="101"/>
      <c r="AX40" s="101"/>
      <c r="AY40" s="117"/>
    </row>
    <row r="41" spans="1:51" ht="17.25" customHeight="1">
      <c r="A41" s="264" t="s">
        <v>235</v>
      </c>
      <c r="B41" s="264"/>
      <c r="C41" s="264"/>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5" t="s">
        <v>111</v>
      </c>
      <c r="AL41" s="265"/>
      <c r="AM41" s="101"/>
      <c r="AN41" s="101"/>
      <c r="AO41" s="101"/>
      <c r="AP41" s="101"/>
      <c r="AQ41" s="101"/>
      <c r="AR41" s="101"/>
      <c r="AS41" s="101"/>
      <c r="AT41" s="101"/>
      <c r="AU41" s="101"/>
      <c r="AV41" s="101"/>
      <c r="AW41" s="101"/>
      <c r="AX41" s="101"/>
      <c r="AY41" s="117"/>
    </row>
    <row r="42" spans="1:51" ht="17.25" customHeight="1">
      <c r="A42" s="264" t="s">
        <v>236</v>
      </c>
      <c r="B42" s="264"/>
      <c r="C42" s="264"/>
      <c r="D42" s="264"/>
      <c r="E42" s="264"/>
      <c r="F42" s="264"/>
      <c r="G42" s="264"/>
      <c r="H42" s="264"/>
      <c r="I42" s="264"/>
      <c r="J42" s="264"/>
      <c r="K42" s="264"/>
      <c r="L42" s="264"/>
      <c r="M42" s="264"/>
      <c r="N42" s="264"/>
      <c r="O42" s="264"/>
      <c r="P42" s="264"/>
      <c r="Q42" s="264"/>
      <c r="R42" s="264"/>
      <c r="S42" s="264"/>
      <c r="T42" s="264"/>
      <c r="U42" s="264"/>
      <c r="V42" s="264"/>
      <c r="W42" s="264"/>
      <c r="X42" s="264"/>
      <c r="Y42" s="264"/>
      <c r="Z42" s="264"/>
      <c r="AA42" s="264"/>
      <c r="AB42" s="264"/>
      <c r="AC42" s="264"/>
      <c r="AD42" s="264"/>
      <c r="AE42" s="264"/>
      <c r="AF42" s="264"/>
      <c r="AG42" s="264"/>
      <c r="AH42" s="264"/>
      <c r="AI42" s="264"/>
      <c r="AJ42" s="264"/>
      <c r="AK42" s="265" t="s">
        <v>111</v>
      </c>
      <c r="AL42" s="265"/>
      <c r="AM42" s="101"/>
      <c r="AN42" s="101"/>
      <c r="AO42" s="101"/>
      <c r="AP42" s="101"/>
      <c r="AQ42" s="101"/>
      <c r="AR42" s="101"/>
      <c r="AS42" s="101"/>
      <c r="AT42" s="101"/>
      <c r="AU42" s="101"/>
      <c r="AV42" s="101"/>
      <c r="AW42" s="101"/>
      <c r="AX42" s="101"/>
      <c r="AY42" s="117"/>
    </row>
    <row r="43" spans="1:51" ht="17.25" customHeight="1">
      <c r="A43" s="264" t="s">
        <v>237</v>
      </c>
      <c r="B43" s="264"/>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264"/>
      <c r="AK43" s="265" t="s">
        <v>111</v>
      </c>
      <c r="AL43" s="265"/>
      <c r="AM43" s="101"/>
      <c r="AN43" s="101"/>
      <c r="AO43" s="101"/>
      <c r="AP43" s="101"/>
      <c r="AQ43" s="101"/>
      <c r="AR43" s="101"/>
      <c r="AS43" s="101"/>
      <c r="AT43" s="101"/>
      <c r="AU43" s="101"/>
      <c r="AV43" s="101"/>
      <c r="AW43" s="101"/>
      <c r="AX43" s="101"/>
      <c r="AY43" s="117"/>
    </row>
    <row r="44" spans="1:51" ht="17.25" customHeight="1">
      <c r="A44" s="264" t="s">
        <v>238</v>
      </c>
      <c r="B44" s="264"/>
      <c r="C44" s="264"/>
      <c r="D44" s="264"/>
      <c r="E44" s="264"/>
      <c r="F44" s="264"/>
      <c r="G44" s="264"/>
      <c r="H44" s="264"/>
      <c r="I44" s="264"/>
      <c r="J44" s="264"/>
      <c r="K44" s="264"/>
      <c r="L44" s="264"/>
      <c r="M44" s="264"/>
      <c r="N44" s="264"/>
      <c r="O44" s="264"/>
      <c r="P44" s="264"/>
      <c r="Q44" s="264"/>
      <c r="R44" s="264"/>
      <c r="S44" s="264"/>
      <c r="T44" s="264"/>
      <c r="U44" s="264"/>
      <c r="V44" s="264"/>
      <c r="W44" s="264"/>
      <c r="X44" s="264"/>
      <c r="Y44" s="264"/>
      <c r="Z44" s="264"/>
      <c r="AA44" s="264"/>
      <c r="AB44" s="264"/>
      <c r="AC44" s="264"/>
      <c r="AD44" s="264"/>
      <c r="AE44" s="264"/>
      <c r="AF44" s="264"/>
      <c r="AG44" s="264"/>
      <c r="AH44" s="264"/>
      <c r="AI44" s="264"/>
      <c r="AJ44" s="264"/>
      <c r="AK44" s="265" t="s">
        <v>111</v>
      </c>
      <c r="AL44" s="265"/>
      <c r="AM44" s="101"/>
      <c r="AN44" s="101"/>
      <c r="AO44" s="101"/>
      <c r="AP44" s="101"/>
      <c r="AQ44" s="101"/>
      <c r="AR44" s="101"/>
      <c r="AS44" s="101"/>
      <c r="AT44" s="101"/>
      <c r="AU44" s="101"/>
      <c r="AV44" s="101"/>
      <c r="AW44" s="101"/>
      <c r="AX44" s="101"/>
      <c r="AY44" s="117"/>
    </row>
    <row r="45" spans="1:51" ht="17.25" customHeight="1">
      <c r="A45" s="264" t="s">
        <v>239</v>
      </c>
      <c r="B45" s="264"/>
      <c r="C45" s="264"/>
      <c r="D45" s="264"/>
      <c r="E45" s="264"/>
      <c r="F45" s="264"/>
      <c r="G45" s="264"/>
      <c r="H45" s="264"/>
      <c r="I45" s="264"/>
      <c r="J45" s="264"/>
      <c r="K45" s="264"/>
      <c r="L45" s="264"/>
      <c r="M45" s="264"/>
      <c r="N45" s="264"/>
      <c r="O45" s="264"/>
      <c r="P45" s="264"/>
      <c r="Q45" s="264"/>
      <c r="R45" s="264"/>
      <c r="S45" s="264"/>
      <c r="T45" s="264"/>
      <c r="U45" s="264"/>
      <c r="V45" s="264"/>
      <c r="W45" s="264"/>
      <c r="X45" s="264"/>
      <c r="Y45" s="264"/>
      <c r="Z45" s="264"/>
      <c r="AA45" s="264"/>
      <c r="AB45" s="264"/>
      <c r="AC45" s="264"/>
      <c r="AD45" s="264"/>
      <c r="AE45" s="264"/>
      <c r="AF45" s="264"/>
      <c r="AG45" s="264"/>
      <c r="AH45" s="264"/>
      <c r="AI45" s="264"/>
      <c r="AJ45" s="264"/>
      <c r="AK45" s="265" t="s">
        <v>111</v>
      </c>
      <c r="AL45" s="265"/>
      <c r="AM45" s="101"/>
      <c r="AN45" s="101"/>
      <c r="AO45" s="101"/>
      <c r="AP45" s="101"/>
      <c r="AQ45" s="101"/>
      <c r="AR45" s="101"/>
      <c r="AS45" s="101"/>
      <c r="AT45" s="101"/>
      <c r="AU45" s="101"/>
      <c r="AV45" s="101"/>
      <c r="AW45" s="101"/>
      <c r="AX45" s="101"/>
      <c r="AY45" s="117"/>
    </row>
    <row r="46" spans="1:51" ht="17.25" customHeight="1">
      <c r="A46" s="273" t="s">
        <v>240</v>
      </c>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67" t="s">
        <v>111</v>
      </c>
      <c r="AL46" s="267"/>
      <c r="AM46" s="101"/>
      <c r="AN46" s="101"/>
      <c r="AO46" s="101"/>
      <c r="AP46" s="101"/>
      <c r="AQ46" s="101"/>
      <c r="AR46" s="101"/>
      <c r="AS46" s="101"/>
      <c r="AT46" s="101"/>
      <c r="AU46" s="101"/>
      <c r="AV46" s="101"/>
      <c r="AW46" s="101"/>
      <c r="AX46" s="101"/>
      <c r="AY46" s="117"/>
    </row>
    <row r="47" spans="1:51" ht="24" customHeight="1">
      <c r="A47" s="274" t="s">
        <v>241</v>
      </c>
      <c r="B47" s="274"/>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4"/>
      <c r="AD47" s="274"/>
      <c r="AE47" s="274"/>
      <c r="AF47" s="274"/>
      <c r="AG47" s="274"/>
      <c r="AH47" s="274"/>
      <c r="AI47" s="274"/>
      <c r="AJ47" s="274"/>
      <c r="AK47" s="270">
        <v>2020</v>
      </c>
      <c r="AL47" s="270">
        <v>2021</v>
      </c>
      <c r="AM47" s="104"/>
      <c r="AN47" s="104">
        <v>2021</v>
      </c>
      <c r="AO47" s="104">
        <v>2022</v>
      </c>
      <c r="AP47" s="104">
        <v>2023</v>
      </c>
      <c r="AQ47" s="104">
        <v>2024</v>
      </c>
      <c r="AR47" s="104">
        <v>2025</v>
      </c>
      <c r="AS47" s="104">
        <v>2026</v>
      </c>
      <c r="AT47" s="104">
        <v>2027</v>
      </c>
      <c r="AU47" s="104">
        <v>2028</v>
      </c>
      <c r="AV47" s="104">
        <v>2029</v>
      </c>
      <c r="AW47" s="117"/>
    </row>
    <row r="48" spans="1:51" ht="12" customHeight="1">
      <c r="A48" s="264" t="s">
        <v>242</v>
      </c>
      <c r="B48" s="264"/>
      <c r="C48" s="264"/>
      <c r="D48" s="264"/>
      <c r="E48" s="264"/>
      <c r="F48" s="264"/>
      <c r="G48" s="264"/>
      <c r="H48" s="264"/>
      <c r="I48" s="264"/>
      <c r="J48" s="264"/>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AJ48" s="264"/>
      <c r="AK48" s="265" t="s">
        <v>111</v>
      </c>
      <c r="AL48" s="265"/>
      <c r="AM48" s="265" t="s">
        <v>111</v>
      </c>
      <c r="AN48" s="265"/>
      <c r="AO48" s="102" t="s">
        <v>111</v>
      </c>
      <c r="AP48" s="102" t="s">
        <v>111</v>
      </c>
      <c r="AQ48" s="102" t="s">
        <v>111</v>
      </c>
      <c r="AR48" s="102" t="s">
        <v>111</v>
      </c>
      <c r="AS48" s="102" t="s">
        <v>111</v>
      </c>
      <c r="AT48" s="102" t="s">
        <v>111</v>
      </c>
      <c r="AU48" s="102" t="s">
        <v>111</v>
      </c>
      <c r="AV48" s="112" t="s">
        <v>111</v>
      </c>
      <c r="AW48" s="117"/>
    </row>
    <row r="49" spans="1:49" ht="12" customHeight="1">
      <c r="A49" s="264" t="s">
        <v>243</v>
      </c>
      <c r="B49" s="264"/>
      <c r="C49" s="264"/>
      <c r="D49" s="264"/>
      <c r="E49" s="264"/>
      <c r="F49" s="264"/>
      <c r="G49" s="264"/>
      <c r="H49" s="264"/>
      <c r="I49" s="264"/>
      <c r="J49" s="264"/>
      <c r="K49" s="264"/>
      <c r="L49" s="264"/>
      <c r="M49" s="264"/>
      <c r="N49" s="264"/>
      <c r="O49" s="264"/>
      <c r="P49" s="264"/>
      <c r="Q49" s="264"/>
      <c r="R49" s="264"/>
      <c r="S49" s="264"/>
      <c r="T49" s="264"/>
      <c r="U49" s="264"/>
      <c r="V49" s="264"/>
      <c r="W49" s="264"/>
      <c r="X49" s="264"/>
      <c r="Y49" s="264"/>
      <c r="Z49" s="264"/>
      <c r="AA49" s="264"/>
      <c r="AB49" s="264"/>
      <c r="AC49" s="264"/>
      <c r="AD49" s="264"/>
      <c r="AE49" s="264"/>
      <c r="AF49" s="264"/>
      <c r="AG49" s="264"/>
      <c r="AH49" s="264"/>
      <c r="AI49" s="264"/>
      <c r="AJ49" s="264"/>
      <c r="AK49" s="265" t="s">
        <v>111</v>
      </c>
      <c r="AL49" s="265"/>
      <c r="AM49" s="265" t="s">
        <v>111</v>
      </c>
      <c r="AN49" s="265"/>
      <c r="AO49" s="102" t="s">
        <v>111</v>
      </c>
      <c r="AP49" s="102" t="s">
        <v>111</v>
      </c>
      <c r="AQ49" s="102" t="s">
        <v>111</v>
      </c>
      <c r="AR49" s="102" t="s">
        <v>111</v>
      </c>
      <c r="AS49" s="102" t="s">
        <v>111</v>
      </c>
      <c r="AT49" s="102" t="s">
        <v>111</v>
      </c>
      <c r="AU49" s="102" t="s">
        <v>111</v>
      </c>
      <c r="AV49" s="112" t="s">
        <v>111</v>
      </c>
      <c r="AW49" s="117"/>
    </row>
    <row r="50" spans="1:49" ht="12" customHeight="1">
      <c r="A50" s="272" t="s">
        <v>244</v>
      </c>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67" t="s">
        <v>111</v>
      </c>
      <c r="AL50" s="267"/>
      <c r="AM50" s="267" t="s">
        <v>111</v>
      </c>
      <c r="AN50" s="267"/>
      <c r="AO50" s="103" t="s">
        <v>111</v>
      </c>
      <c r="AP50" s="103" t="s">
        <v>111</v>
      </c>
      <c r="AQ50" s="103" t="s">
        <v>111</v>
      </c>
      <c r="AR50" s="103" t="s">
        <v>111</v>
      </c>
      <c r="AS50" s="103" t="s">
        <v>111</v>
      </c>
      <c r="AT50" s="103" t="s">
        <v>111</v>
      </c>
      <c r="AU50" s="103" t="s">
        <v>111</v>
      </c>
      <c r="AV50" s="113" t="s">
        <v>111</v>
      </c>
      <c r="AW50" s="117"/>
    </row>
    <row r="51" spans="1:49" ht="6.75" customHeight="1">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101"/>
      <c r="AN51" s="101"/>
      <c r="AO51" s="101"/>
      <c r="AP51" s="101"/>
      <c r="AQ51" s="114"/>
      <c r="AR51" s="114"/>
      <c r="AS51" s="114"/>
      <c r="AT51" s="114"/>
      <c r="AU51" s="114"/>
      <c r="AV51" s="114"/>
      <c r="AW51" s="117"/>
    </row>
    <row r="52" spans="1:49" ht="24" customHeight="1">
      <c r="A52" s="275" t="s">
        <v>245</v>
      </c>
      <c r="B52" s="275"/>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5"/>
      <c r="AH52" s="275"/>
      <c r="AI52" s="275"/>
      <c r="AJ52" s="275"/>
      <c r="AK52" s="270">
        <v>2020</v>
      </c>
      <c r="AL52" s="270">
        <v>2021</v>
      </c>
      <c r="AM52" s="104"/>
      <c r="AN52" s="104">
        <v>2021</v>
      </c>
      <c r="AO52" s="104">
        <v>2022</v>
      </c>
      <c r="AP52" s="104">
        <v>2023</v>
      </c>
      <c r="AQ52" s="104">
        <v>2024</v>
      </c>
      <c r="AR52" s="104">
        <v>2025</v>
      </c>
      <c r="AS52" s="104">
        <v>2026</v>
      </c>
      <c r="AT52" s="104">
        <v>2027</v>
      </c>
      <c r="AU52" s="104">
        <v>2028</v>
      </c>
      <c r="AV52" s="104">
        <v>2029</v>
      </c>
      <c r="AW52" s="117"/>
    </row>
    <row r="53" spans="1:49" ht="11.25" customHeight="1">
      <c r="A53" s="276" t="s">
        <v>246</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65" t="s">
        <v>111</v>
      </c>
      <c r="AL53" s="265"/>
      <c r="AM53" s="265" t="s">
        <v>111</v>
      </c>
      <c r="AN53" s="265"/>
      <c r="AO53" s="102" t="s">
        <v>111</v>
      </c>
      <c r="AP53" s="102" t="s">
        <v>111</v>
      </c>
      <c r="AQ53" s="102" t="s">
        <v>111</v>
      </c>
      <c r="AR53" s="102" t="s">
        <v>111</v>
      </c>
      <c r="AS53" s="102" t="s">
        <v>111</v>
      </c>
      <c r="AT53" s="102" t="s">
        <v>111</v>
      </c>
      <c r="AU53" s="102" t="s">
        <v>111</v>
      </c>
      <c r="AV53" s="112" t="s">
        <v>111</v>
      </c>
      <c r="AW53" s="117"/>
    </row>
    <row r="54" spans="1:49" ht="12" customHeight="1">
      <c r="A54" s="264" t="s">
        <v>247</v>
      </c>
      <c r="B54" s="264"/>
      <c r="C54" s="264"/>
      <c r="D54" s="264"/>
      <c r="E54" s="264"/>
      <c r="F54" s="264"/>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264"/>
      <c r="AI54" s="264"/>
      <c r="AJ54" s="264"/>
      <c r="AK54" s="265" t="s">
        <v>111</v>
      </c>
      <c r="AL54" s="265"/>
      <c r="AM54" s="265" t="s">
        <v>111</v>
      </c>
      <c r="AN54" s="265"/>
      <c r="AO54" s="102" t="s">
        <v>111</v>
      </c>
      <c r="AP54" s="102" t="s">
        <v>111</v>
      </c>
      <c r="AQ54" s="102" t="s">
        <v>111</v>
      </c>
      <c r="AR54" s="102" t="s">
        <v>111</v>
      </c>
      <c r="AS54" s="102" t="s">
        <v>111</v>
      </c>
      <c r="AT54" s="102" t="s">
        <v>111</v>
      </c>
      <c r="AU54" s="102" t="s">
        <v>111</v>
      </c>
      <c r="AV54" s="112" t="s">
        <v>111</v>
      </c>
      <c r="AW54" s="117"/>
    </row>
    <row r="55" spans="1:49" ht="12" customHeight="1">
      <c r="A55" s="264" t="s">
        <v>248</v>
      </c>
      <c r="B55" s="264"/>
      <c r="C55" s="264"/>
      <c r="D55" s="264"/>
      <c r="E55" s="264"/>
      <c r="F55" s="264"/>
      <c r="G55" s="264"/>
      <c r="H55" s="264"/>
      <c r="I55" s="264"/>
      <c r="J55" s="264"/>
      <c r="K55" s="264"/>
      <c r="L55" s="264"/>
      <c r="M55" s="264"/>
      <c r="N55" s="264"/>
      <c r="O55" s="264"/>
      <c r="P55" s="264"/>
      <c r="Q55" s="264"/>
      <c r="R55" s="264"/>
      <c r="S55" s="264"/>
      <c r="T55" s="264"/>
      <c r="U55" s="264"/>
      <c r="V55" s="264"/>
      <c r="W55" s="264"/>
      <c r="X55" s="264"/>
      <c r="Y55" s="264"/>
      <c r="Z55" s="264"/>
      <c r="AA55" s="264"/>
      <c r="AB55" s="264"/>
      <c r="AC55" s="264"/>
      <c r="AD55" s="264"/>
      <c r="AE55" s="264"/>
      <c r="AF55" s="264"/>
      <c r="AG55" s="264"/>
      <c r="AH55" s="264"/>
      <c r="AI55" s="264"/>
      <c r="AJ55" s="264"/>
      <c r="AK55" s="265" t="s">
        <v>111</v>
      </c>
      <c r="AL55" s="265"/>
      <c r="AM55" s="265" t="s">
        <v>111</v>
      </c>
      <c r="AN55" s="265"/>
      <c r="AO55" s="102" t="s">
        <v>111</v>
      </c>
      <c r="AP55" s="102" t="s">
        <v>111</v>
      </c>
      <c r="AQ55" s="102" t="s">
        <v>111</v>
      </c>
      <c r="AR55" s="102" t="s">
        <v>111</v>
      </c>
      <c r="AS55" s="102" t="s">
        <v>111</v>
      </c>
      <c r="AT55" s="102" t="s">
        <v>111</v>
      </c>
      <c r="AU55" s="102" t="s">
        <v>111</v>
      </c>
      <c r="AV55" s="112" t="s">
        <v>111</v>
      </c>
      <c r="AW55" s="117"/>
    </row>
    <row r="56" spans="1:49" ht="12" customHeight="1">
      <c r="A56" s="272" t="s">
        <v>249</v>
      </c>
      <c r="B56" s="272"/>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c r="AK56" s="267" t="s">
        <v>111</v>
      </c>
      <c r="AL56" s="267"/>
      <c r="AM56" s="267" t="s">
        <v>111</v>
      </c>
      <c r="AN56" s="267"/>
      <c r="AO56" s="103" t="s">
        <v>111</v>
      </c>
      <c r="AP56" s="103" t="s">
        <v>111</v>
      </c>
      <c r="AQ56" s="103" t="s">
        <v>111</v>
      </c>
      <c r="AR56" s="103" t="s">
        <v>111</v>
      </c>
      <c r="AS56" s="103" t="s">
        <v>111</v>
      </c>
      <c r="AT56" s="103" t="s">
        <v>111</v>
      </c>
      <c r="AU56" s="103" t="s">
        <v>111</v>
      </c>
      <c r="AV56" s="113" t="s">
        <v>111</v>
      </c>
      <c r="AW56" s="117"/>
    </row>
    <row r="57" spans="1:49" ht="6" customHeight="1">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101"/>
      <c r="AN57" s="101"/>
      <c r="AO57" s="101"/>
      <c r="AP57" s="101"/>
      <c r="AQ57" s="114"/>
      <c r="AR57" s="114"/>
      <c r="AS57" s="114"/>
      <c r="AT57" s="114"/>
      <c r="AU57" s="114"/>
      <c r="AV57" s="114"/>
      <c r="AW57" s="100"/>
    </row>
    <row r="58" spans="1:49" ht="24" customHeight="1">
      <c r="A58" s="275" t="s">
        <v>250</v>
      </c>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70">
        <v>2020</v>
      </c>
      <c r="AL58" s="270">
        <v>2021</v>
      </c>
      <c r="AM58" s="104"/>
      <c r="AN58" s="104">
        <v>2021</v>
      </c>
      <c r="AO58" s="104">
        <v>2022</v>
      </c>
      <c r="AP58" s="104">
        <v>2023</v>
      </c>
      <c r="AQ58" s="104">
        <v>2024</v>
      </c>
      <c r="AR58" s="104">
        <v>2025</v>
      </c>
      <c r="AS58" s="104">
        <v>2026</v>
      </c>
      <c r="AT58" s="104">
        <v>2027</v>
      </c>
      <c r="AU58" s="104">
        <v>2028</v>
      </c>
      <c r="AV58" s="104">
        <v>2029</v>
      </c>
      <c r="AW58" s="117"/>
    </row>
    <row r="59" spans="1:49" ht="12.75" customHeight="1">
      <c r="A59" s="277" t="s">
        <v>251</v>
      </c>
      <c r="B59" s="277"/>
      <c r="C59" s="277"/>
      <c r="D59" s="277"/>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c r="AI59" s="277"/>
      <c r="AJ59" s="277"/>
      <c r="AK59" s="278" t="s">
        <v>111</v>
      </c>
      <c r="AL59" s="278"/>
      <c r="AM59" s="278" t="s">
        <v>111</v>
      </c>
      <c r="AN59" s="278"/>
      <c r="AO59" s="105" t="s">
        <v>111</v>
      </c>
      <c r="AP59" s="105" t="s">
        <v>111</v>
      </c>
      <c r="AQ59" s="105" t="s">
        <v>111</v>
      </c>
      <c r="AR59" s="105" t="s">
        <v>111</v>
      </c>
      <c r="AS59" s="105" t="s">
        <v>111</v>
      </c>
      <c r="AT59" s="105" t="s">
        <v>111</v>
      </c>
      <c r="AU59" s="105" t="s">
        <v>111</v>
      </c>
      <c r="AV59" s="115" t="s">
        <v>111</v>
      </c>
      <c r="AW59" s="118"/>
    </row>
    <row r="60" spans="1:49" ht="12" customHeight="1">
      <c r="A60" s="264" t="s">
        <v>252</v>
      </c>
      <c r="B60" s="264"/>
      <c r="C60" s="264"/>
      <c r="D60" s="264"/>
      <c r="E60" s="264"/>
      <c r="F60" s="264"/>
      <c r="G60" s="264"/>
      <c r="H60" s="264"/>
      <c r="I60" s="264"/>
      <c r="J60" s="264"/>
      <c r="K60" s="264"/>
      <c r="L60" s="264"/>
      <c r="M60" s="264"/>
      <c r="N60" s="264"/>
      <c r="O60" s="264"/>
      <c r="P60" s="264"/>
      <c r="Q60" s="264"/>
      <c r="R60" s="264"/>
      <c r="S60" s="264"/>
      <c r="T60" s="264"/>
      <c r="U60" s="264"/>
      <c r="V60" s="264"/>
      <c r="W60" s="264"/>
      <c r="X60" s="264"/>
      <c r="Y60" s="264"/>
      <c r="Z60" s="264"/>
      <c r="AA60" s="264"/>
      <c r="AB60" s="264"/>
      <c r="AC60" s="264"/>
      <c r="AD60" s="264"/>
      <c r="AE60" s="264"/>
      <c r="AF60" s="264"/>
      <c r="AG60" s="264"/>
      <c r="AH60" s="264"/>
      <c r="AI60" s="264"/>
      <c r="AJ60" s="264"/>
      <c r="AK60" s="265" t="s">
        <v>111</v>
      </c>
      <c r="AL60" s="265"/>
      <c r="AM60" s="265" t="s">
        <v>111</v>
      </c>
      <c r="AN60" s="265"/>
      <c r="AO60" s="102" t="s">
        <v>111</v>
      </c>
      <c r="AP60" s="102" t="s">
        <v>111</v>
      </c>
      <c r="AQ60" s="102" t="s">
        <v>111</v>
      </c>
      <c r="AR60" s="102" t="s">
        <v>111</v>
      </c>
      <c r="AS60" s="102" t="s">
        <v>111</v>
      </c>
      <c r="AT60" s="102" t="s">
        <v>111</v>
      </c>
      <c r="AU60" s="102" t="s">
        <v>111</v>
      </c>
      <c r="AV60" s="112" t="s">
        <v>111</v>
      </c>
      <c r="AW60" s="117"/>
    </row>
    <row r="61" spans="1:49" ht="12" customHeight="1">
      <c r="A61" s="264" t="s">
        <v>253</v>
      </c>
      <c r="B61" s="264"/>
      <c r="C61" s="264"/>
      <c r="D61" s="264"/>
      <c r="E61" s="264"/>
      <c r="F61" s="264"/>
      <c r="G61" s="264"/>
      <c r="H61" s="264"/>
      <c r="I61" s="264"/>
      <c r="J61" s="264"/>
      <c r="K61" s="264"/>
      <c r="L61" s="264"/>
      <c r="M61" s="264"/>
      <c r="N61" s="264"/>
      <c r="O61" s="264"/>
      <c r="P61" s="264"/>
      <c r="Q61" s="264"/>
      <c r="R61" s="264"/>
      <c r="S61" s="264"/>
      <c r="T61" s="264"/>
      <c r="U61" s="264"/>
      <c r="V61" s="264"/>
      <c r="W61" s="264"/>
      <c r="X61" s="264"/>
      <c r="Y61" s="264"/>
      <c r="Z61" s="264"/>
      <c r="AA61" s="264"/>
      <c r="AB61" s="264"/>
      <c r="AC61" s="264"/>
      <c r="AD61" s="264"/>
      <c r="AE61" s="264"/>
      <c r="AF61" s="264"/>
      <c r="AG61" s="264"/>
      <c r="AH61" s="264"/>
      <c r="AI61" s="264"/>
      <c r="AJ61" s="264"/>
      <c r="AK61" s="265">
        <v>0</v>
      </c>
      <c r="AL61" s="265"/>
      <c r="AM61" s="265">
        <v>0</v>
      </c>
      <c r="AN61" s="265"/>
      <c r="AO61" s="102">
        <v>0</v>
      </c>
      <c r="AP61" s="102">
        <v>0</v>
      </c>
      <c r="AQ61" s="102">
        <v>0</v>
      </c>
      <c r="AR61" s="102">
        <v>0</v>
      </c>
      <c r="AS61" s="102">
        <v>0</v>
      </c>
      <c r="AT61" s="102">
        <v>0</v>
      </c>
      <c r="AU61" s="102">
        <v>0</v>
      </c>
      <c r="AV61" s="112">
        <v>0</v>
      </c>
      <c r="AW61" s="117"/>
    </row>
    <row r="62" spans="1:49" ht="12" customHeight="1">
      <c r="A62" s="264" t="s">
        <v>228</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5">
        <v>0</v>
      </c>
      <c r="AL62" s="265"/>
      <c r="AM62" s="265">
        <v>0</v>
      </c>
      <c r="AN62" s="265"/>
      <c r="AO62" s="102">
        <v>0</v>
      </c>
      <c r="AP62" s="102">
        <v>0</v>
      </c>
      <c r="AQ62" s="102">
        <v>0</v>
      </c>
      <c r="AR62" s="102">
        <v>0</v>
      </c>
      <c r="AS62" s="102">
        <v>0</v>
      </c>
      <c r="AT62" s="102">
        <v>0</v>
      </c>
      <c r="AU62" s="102">
        <v>0</v>
      </c>
      <c r="AV62" s="112">
        <v>0</v>
      </c>
      <c r="AW62" s="117"/>
    </row>
    <row r="63" spans="1:49" ht="9.75" customHeight="1">
      <c r="A63" s="264"/>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5"/>
      <c r="AL63" s="265"/>
      <c r="AM63" s="265"/>
      <c r="AN63" s="265"/>
      <c r="AO63" s="102"/>
      <c r="AP63" s="116"/>
      <c r="AQ63" s="102"/>
      <c r="AR63" s="102"/>
      <c r="AS63" s="102"/>
      <c r="AT63" s="102"/>
      <c r="AU63" s="102"/>
      <c r="AV63" s="112"/>
      <c r="AW63" s="117"/>
    </row>
    <row r="64" spans="1:49" ht="9.75" customHeight="1">
      <c r="A64" s="264"/>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5"/>
      <c r="AL64" s="265"/>
      <c r="AM64" s="265"/>
      <c r="AN64" s="265"/>
      <c r="AO64" s="102"/>
      <c r="AP64" s="116"/>
      <c r="AQ64" s="102"/>
      <c r="AR64" s="102"/>
      <c r="AS64" s="102"/>
      <c r="AT64" s="102"/>
      <c r="AU64" s="102"/>
      <c r="AV64" s="112"/>
      <c r="AW64" s="117"/>
    </row>
    <row r="65" spans="1:49" ht="12" customHeight="1">
      <c r="A65" s="264" t="s">
        <v>254</v>
      </c>
      <c r="B65" s="26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c r="AB65" s="264"/>
      <c r="AC65" s="264"/>
      <c r="AD65" s="264"/>
      <c r="AE65" s="264"/>
      <c r="AF65" s="264"/>
      <c r="AG65" s="264"/>
      <c r="AH65" s="264"/>
      <c r="AI65" s="264"/>
      <c r="AJ65" s="264"/>
      <c r="AK65" s="265" t="s">
        <v>111</v>
      </c>
      <c r="AL65" s="265"/>
      <c r="AM65" s="265" t="s">
        <v>111</v>
      </c>
      <c r="AN65" s="265"/>
      <c r="AO65" s="102" t="s">
        <v>111</v>
      </c>
      <c r="AP65" s="102" t="s">
        <v>111</v>
      </c>
      <c r="AQ65" s="102" t="s">
        <v>111</v>
      </c>
      <c r="AR65" s="102" t="s">
        <v>111</v>
      </c>
      <c r="AS65" s="102" t="s">
        <v>111</v>
      </c>
      <c r="AT65" s="102" t="s">
        <v>111</v>
      </c>
      <c r="AU65" s="102" t="s">
        <v>111</v>
      </c>
      <c r="AV65" s="112" t="s">
        <v>111</v>
      </c>
      <c r="AW65" s="117"/>
    </row>
    <row r="66" spans="1:49" ht="27.75" customHeight="1">
      <c r="A66" s="279" t="s">
        <v>255</v>
      </c>
      <c r="B66" s="279"/>
      <c r="C66" s="279"/>
      <c r="D66" s="279"/>
      <c r="E66" s="279"/>
      <c r="F66" s="279"/>
      <c r="G66" s="279"/>
      <c r="H66" s="279"/>
      <c r="I66" s="279"/>
      <c r="J66" s="279"/>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279"/>
      <c r="AK66" s="265" t="s">
        <v>111</v>
      </c>
      <c r="AL66" s="265"/>
      <c r="AM66" s="265" t="s">
        <v>111</v>
      </c>
      <c r="AN66" s="265"/>
      <c r="AO66" s="102" t="s">
        <v>111</v>
      </c>
      <c r="AP66" s="102" t="s">
        <v>111</v>
      </c>
      <c r="AQ66" s="102" t="s">
        <v>111</v>
      </c>
      <c r="AR66" s="102" t="s">
        <v>111</v>
      </c>
      <c r="AS66" s="102" t="s">
        <v>111</v>
      </c>
      <c r="AT66" s="102" t="s">
        <v>111</v>
      </c>
      <c r="AU66" s="102" t="s">
        <v>111</v>
      </c>
      <c r="AV66" s="112" t="s">
        <v>111</v>
      </c>
      <c r="AW66" s="118"/>
    </row>
    <row r="67" spans="1:49" ht="11.25" customHeight="1">
      <c r="A67" s="264" t="s">
        <v>256</v>
      </c>
      <c r="B67" s="264"/>
      <c r="C67" s="264"/>
      <c r="D67" s="264"/>
      <c r="E67" s="264"/>
      <c r="F67" s="264"/>
      <c r="G67" s="264"/>
      <c r="H67" s="264"/>
      <c r="I67" s="264"/>
      <c r="J67" s="264"/>
      <c r="K67" s="264"/>
      <c r="L67" s="264"/>
      <c r="M67" s="264"/>
      <c r="N67" s="264"/>
      <c r="O67" s="264"/>
      <c r="P67" s="264"/>
      <c r="Q67" s="264"/>
      <c r="R67" s="264"/>
      <c r="S67" s="264"/>
      <c r="T67" s="264"/>
      <c r="U67" s="264"/>
      <c r="V67" s="264"/>
      <c r="W67" s="264"/>
      <c r="X67" s="264"/>
      <c r="Y67" s="264"/>
      <c r="Z67" s="264"/>
      <c r="AA67" s="264"/>
      <c r="AB67" s="264"/>
      <c r="AC67" s="264"/>
      <c r="AD67" s="264"/>
      <c r="AE67" s="264"/>
      <c r="AF67" s="264"/>
      <c r="AG67" s="264"/>
      <c r="AH67" s="264"/>
      <c r="AI67" s="264"/>
      <c r="AJ67" s="264"/>
      <c r="AK67" s="265" t="s">
        <v>111</v>
      </c>
      <c r="AL67" s="265"/>
      <c r="AM67" s="265" t="s">
        <v>111</v>
      </c>
      <c r="AN67" s="265"/>
      <c r="AO67" s="102" t="s">
        <v>111</v>
      </c>
      <c r="AP67" s="102" t="s">
        <v>111</v>
      </c>
      <c r="AQ67" s="102" t="s">
        <v>111</v>
      </c>
      <c r="AR67" s="102" t="s">
        <v>111</v>
      </c>
      <c r="AS67" s="102" t="s">
        <v>111</v>
      </c>
      <c r="AT67" s="102" t="s">
        <v>111</v>
      </c>
      <c r="AU67" s="102" t="s">
        <v>111</v>
      </c>
      <c r="AV67" s="112" t="s">
        <v>111</v>
      </c>
      <c r="AW67" s="117"/>
    </row>
    <row r="68" spans="1:49" ht="25.5" customHeight="1">
      <c r="A68" s="279" t="s">
        <v>257</v>
      </c>
      <c r="B68" s="279"/>
      <c r="C68" s="279"/>
      <c r="D68" s="279"/>
      <c r="E68" s="279"/>
      <c r="F68" s="279"/>
      <c r="G68" s="279"/>
      <c r="H68" s="279"/>
      <c r="I68" s="279"/>
      <c r="J68" s="279"/>
      <c r="K68" s="279"/>
      <c r="L68" s="279"/>
      <c r="M68" s="279"/>
      <c r="N68" s="279"/>
      <c r="O68" s="279"/>
      <c r="P68" s="279"/>
      <c r="Q68" s="279"/>
      <c r="R68" s="279"/>
      <c r="S68" s="279"/>
      <c r="T68" s="279"/>
      <c r="U68" s="279"/>
      <c r="V68" s="279"/>
      <c r="W68" s="279"/>
      <c r="X68" s="279"/>
      <c r="Y68" s="279"/>
      <c r="Z68" s="279"/>
      <c r="AA68" s="279"/>
      <c r="AB68" s="279"/>
      <c r="AC68" s="279"/>
      <c r="AD68" s="279"/>
      <c r="AE68" s="279"/>
      <c r="AF68" s="279"/>
      <c r="AG68" s="279"/>
      <c r="AH68" s="279"/>
      <c r="AI68" s="279"/>
      <c r="AJ68" s="279"/>
      <c r="AK68" s="265" t="s">
        <v>111</v>
      </c>
      <c r="AL68" s="265"/>
      <c r="AM68" s="265" t="s">
        <v>111</v>
      </c>
      <c r="AN68" s="265"/>
      <c r="AO68" s="102" t="s">
        <v>111</v>
      </c>
      <c r="AP68" s="102" t="s">
        <v>111</v>
      </c>
      <c r="AQ68" s="102" t="s">
        <v>111</v>
      </c>
      <c r="AR68" s="102" t="s">
        <v>111</v>
      </c>
      <c r="AS68" s="102" t="s">
        <v>111</v>
      </c>
      <c r="AT68" s="102" t="s">
        <v>111</v>
      </c>
      <c r="AU68" s="102" t="s">
        <v>111</v>
      </c>
      <c r="AV68" s="112" t="s">
        <v>111</v>
      </c>
      <c r="AW68" s="118"/>
    </row>
    <row r="69" spans="1:49" ht="12" customHeight="1">
      <c r="A69" s="264" t="s">
        <v>258</v>
      </c>
      <c r="B69" s="264"/>
      <c r="C69" s="264"/>
      <c r="D69" s="264"/>
      <c r="E69" s="264"/>
      <c r="F69" s="264"/>
      <c r="G69" s="264"/>
      <c r="H69" s="264"/>
      <c r="I69" s="264"/>
      <c r="J69" s="264"/>
      <c r="K69" s="264"/>
      <c r="L69" s="264"/>
      <c r="M69" s="264"/>
      <c r="N69" s="264"/>
      <c r="O69" s="264"/>
      <c r="P69" s="264"/>
      <c r="Q69" s="264"/>
      <c r="R69" s="264"/>
      <c r="S69" s="264"/>
      <c r="T69" s="264"/>
      <c r="U69" s="264"/>
      <c r="V69" s="264"/>
      <c r="W69" s="264"/>
      <c r="X69" s="264"/>
      <c r="Y69" s="264"/>
      <c r="Z69" s="264"/>
      <c r="AA69" s="264"/>
      <c r="AB69" s="264"/>
      <c r="AC69" s="264"/>
      <c r="AD69" s="264"/>
      <c r="AE69" s="264"/>
      <c r="AF69" s="264"/>
      <c r="AG69" s="264"/>
      <c r="AH69" s="264"/>
      <c r="AI69" s="264"/>
      <c r="AJ69" s="264"/>
      <c r="AK69" s="265" t="s">
        <v>111</v>
      </c>
      <c r="AL69" s="265"/>
      <c r="AM69" s="265" t="s">
        <v>111</v>
      </c>
      <c r="AN69" s="265"/>
      <c r="AO69" s="102" t="s">
        <v>111</v>
      </c>
      <c r="AP69" s="102" t="s">
        <v>111</v>
      </c>
      <c r="AQ69" s="102" t="s">
        <v>111</v>
      </c>
      <c r="AR69" s="102" t="s">
        <v>111</v>
      </c>
      <c r="AS69" s="102" t="s">
        <v>111</v>
      </c>
      <c r="AT69" s="102" t="s">
        <v>111</v>
      </c>
      <c r="AU69" s="102" t="s">
        <v>111</v>
      </c>
      <c r="AV69" s="112" t="s">
        <v>111</v>
      </c>
      <c r="AW69" s="117"/>
    </row>
    <row r="70" spans="1:49" ht="12.75" customHeight="1">
      <c r="A70" s="280" t="s">
        <v>259</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65" t="s">
        <v>111</v>
      </c>
      <c r="AL70" s="265"/>
      <c r="AM70" s="265" t="s">
        <v>111</v>
      </c>
      <c r="AN70" s="265"/>
      <c r="AO70" s="102" t="s">
        <v>111</v>
      </c>
      <c r="AP70" s="102" t="s">
        <v>111</v>
      </c>
      <c r="AQ70" s="102" t="s">
        <v>111</v>
      </c>
      <c r="AR70" s="102" t="s">
        <v>111</v>
      </c>
      <c r="AS70" s="102" t="s">
        <v>111</v>
      </c>
      <c r="AT70" s="102" t="s">
        <v>111</v>
      </c>
      <c r="AU70" s="102" t="s">
        <v>111</v>
      </c>
      <c r="AV70" s="112" t="s">
        <v>111</v>
      </c>
      <c r="AW70" s="118"/>
    </row>
    <row r="71" spans="1:49" ht="12" customHeight="1">
      <c r="A71" s="264" t="s">
        <v>231</v>
      </c>
      <c r="B71" s="264"/>
      <c r="C71" s="264"/>
      <c r="D71" s="264"/>
      <c r="E71" s="264"/>
      <c r="F71" s="264"/>
      <c r="G71" s="264"/>
      <c r="H71" s="264"/>
      <c r="I71" s="264"/>
      <c r="J71" s="264"/>
      <c r="K71" s="264"/>
      <c r="L71" s="264"/>
      <c r="M71" s="264"/>
      <c r="N71" s="264"/>
      <c r="O71" s="264"/>
      <c r="P71" s="264"/>
      <c r="Q71" s="264"/>
      <c r="R71" s="264"/>
      <c r="S71" s="264"/>
      <c r="T71" s="264"/>
      <c r="U71" s="264"/>
      <c r="V71" s="264"/>
      <c r="W71" s="264"/>
      <c r="X71" s="264"/>
      <c r="Y71" s="264"/>
      <c r="Z71" s="264"/>
      <c r="AA71" s="264"/>
      <c r="AB71" s="264"/>
      <c r="AC71" s="264"/>
      <c r="AD71" s="264"/>
      <c r="AE71" s="264"/>
      <c r="AF71" s="264"/>
      <c r="AG71" s="264"/>
      <c r="AH71" s="264"/>
      <c r="AI71" s="264"/>
      <c r="AJ71" s="264"/>
      <c r="AK71" s="265" t="s">
        <v>111</v>
      </c>
      <c r="AL71" s="265"/>
      <c r="AM71" s="265" t="s">
        <v>111</v>
      </c>
      <c r="AN71" s="265"/>
      <c r="AO71" s="102" t="s">
        <v>111</v>
      </c>
      <c r="AP71" s="102" t="s">
        <v>111</v>
      </c>
      <c r="AQ71" s="102" t="s">
        <v>111</v>
      </c>
      <c r="AR71" s="102" t="s">
        <v>111</v>
      </c>
      <c r="AS71" s="102" t="s">
        <v>111</v>
      </c>
      <c r="AT71" s="102" t="s">
        <v>111</v>
      </c>
      <c r="AU71" s="102" t="s">
        <v>111</v>
      </c>
      <c r="AV71" s="112" t="s">
        <v>111</v>
      </c>
      <c r="AW71" s="117"/>
    </row>
    <row r="72" spans="1:49" ht="12.75" customHeight="1">
      <c r="A72" s="281" t="s">
        <v>260</v>
      </c>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c r="AH72" s="281"/>
      <c r="AI72" s="281"/>
      <c r="AJ72" s="281"/>
      <c r="AK72" s="267" t="s">
        <v>111</v>
      </c>
      <c r="AL72" s="267"/>
      <c r="AM72" s="267" t="s">
        <v>111</v>
      </c>
      <c r="AN72" s="267"/>
      <c r="AO72" s="103" t="s">
        <v>111</v>
      </c>
      <c r="AP72" s="103" t="s">
        <v>111</v>
      </c>
      <c r="AQ72" s="103" t="s">
        <v>111</v>
      </c>
      <c r="AR72" s="103" t="s">
        <v>111</v>
      </c>
      <c r="AS72" s="103" t="s">
        <v>111</v>
      </c>
      <c r="AT72" s="103" t="s">
        <v>111</v>
      </c>
      <c r="AU72" s="103" t="s">
        <v>111</v>
      </c>
      <c r="AV72" s="113" t="s">
        <v>111</v>
      </c>
      <c r="AW72" s="118"/>
    </row>
    <row r="73" spans="1:49" ht="7.5" customHeight="1">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101"/>
      <c r="AN73" s="101"/>
      <c r="AO73" s="101"/>
      <c r="AP73" s="101"/>
      <c r="AQ73" s="114"/>
      <c r="AR73" s="114"/>
      <c r="AS73" s="114"/>
      <c r="AT73" s="114"/>
      <c r="AU73" s="114"/>
      <c r="AV73" s="114"/>
      <c r="AW73" s="100"/>
    </row>
    <row r="74" spans="1:49" ht="25.5" customHeight="1">
      <c r="A74" s="275" t="s">
        <v>261</v>
      </c>
      <c r="B74" s="275"/>
      <c r="C74" s="275"/>
      <c r="D74" s="275"/>
      <c r="E74" s="275"/>
      <c r="F74" s="275"/>
      <c r="G74" s="275"/>
      <c r="H74" s="275"/>
      <c r="I74" s="275"/>
      <c r="J74" s="275"/>
      <c r="K74" s="275"/>
      <c r="L74" s="275"/>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J74" s="275"/>
      <c r="AK74" s="270">
        <v>2020</v>
      </c>
      <c r="AL74" s="270">
        <v>2021</v>
      </c>
      <c r="AM74" s="104"/>
      <c r="AN74" s="104">
        <v>2021</v>
      </c>
      <c r="AO74" s="104">
        <v>2022</v>
      </c>
      <c r="AP74" s="104">
        <v>2023</v>
      </c>
      <c r="AQ74" s="104">
        <v>2024</v>
      </c>
      <c r="AR74" s="104">
        <v>2025</v>
      </c>
      <c r="AS74" s="104">
        <v>2026</v>
      </c>
      <c r="AT74" s="104">
        <v>2027</v>
      </c>
      <c r="AU74" s="104">
        <v>2028</v>
      </c>
      <c r="AV74" s="104">
        <v>2029</v>
      </c>
      <c r="AW74" s="117"/>
    </row>
    <row r="75" spans="1:49" ht="25.5" customHeight="1">
      <c r="A75" s="279" t="s">
        <v>257</v>
      </c>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279"/>
      <c r="AD75" s="279"/>
      <c r="AE75" s="279"/>
      <c r="AF75" s="279"/>
      <c r="AG75" s="279"/>
      <c r="AH75" s="279"/>
      <c r="AI75" s="279"/>
      <c r="AJ75" s="279"/>
      <c r="AK75" s="265" t="s">
        <v>111</v>
      </c>
      <c r="AL75" s="265"/>
      <c r="AM75" s="265" t="s">
        <v>111</v>
      </c>
      <c r="AN75" s="265"/>
      <c r="AO75" s="102" t="s">
        <v>111</v>
      </c>
      <c r="AP75" s="102" t="s">
        <v>111</v>
      </c>
      <c r="AQ75" s="102" t="s">
        <v>111</v>
      </c>
      <c r="AR75" s="102" t="s">
        <v>111</v>
      </c>
      <c r="AS75" s="102" t="s">
        <v>111</v>
      </c>
      <c r="AT75" s="102" t="s">
        <v>111</v>
      </c>
      <c r="AU75" s="102" t="s">
        <v>111</v>
      </c>
      <c r="AV75" s="112" t="s">
        <v>111</v>
      </c>
      <c r="AW75" s="118"/>
    </row>
    <row r="76" spans="1:49" ht="12" customHeight="1">
      <c r="A76" s="264" t="s">
        <v>256</v>
      </c>
      <c r="B76" s="264"/>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4"/>
      <c r="AH76" s="264"/>
      <c r="AI76" s="264"/>
      <c r="AJ76" s="264"/>
      <c r="AK76" s="265" t="s">
        <v>111</v>
      </c>
      <c r="AL76" s="265"/>
      <c r="AM76" s="265" t="s">
        <v>111</v>
      </c>
      <c r="AN76" s="265"/>
      <c r="AO76" s="102" t="s">
        <v>111</v>
      </c>
      <c r="AP76" s="102" t="s">
        <v>111</v>
      </c>
      <c r="AQ76" s="102" t="s">
        <v>111</v>
      </c>
      <c r="AR76" s="102" t="s">
        <v>111</v>
      </c>
      <c r="AS76" s="102" t="s">
        <v>111</v>
      </c>
      <c r="AT76" s="102" t="s">
        <v>111</v>
      </c>
      <c r="AU76" s="102" t="s">
        <v>111</v>
      </c>
      <c r="AV76" s="112" t="s">
        <v>111</v>
      </c>
      <c r="AW76" s="117"/>
    </row>
    <row r="77" spans="1:49" ht="12" customHeight="1">
      <c r="A77" s="264" t="s">
        <v>258</v>
      </c>
      <c r="B77" s="264"/>
      <c r="C77" s="264"/>
      <c r="D77" s="264"/>
      <c r="E77" s="264"/>
      <c r="F77" s="264"/>
      <c r="G77" s="264"/>
      <c r="H77" s="264"/>
      <c r="I77" s="264"/>
      <c r="J77" s="264"/>
      <c r="K77" s="264"/>
      <c r="L77" s="264"/>
      <c r="M77" s="264"/>
      <c r="N77" s="264"/>
      <c r="O77" s="264"/>
      <c r="P77" s="264"/>
      <c r="Q77" s="264"/>
      <c r="R77" s="264"/>
      <c r="S77" s="264"/>
      <c r="T77" s="264"/>
      <c r="U77" s="264"/>
      <c r="V77" s="264"/>
      <c r="W77" s="264"/>
      <c r="X77" s="264"/>
      <c r="Y77" s="264"/>
      <c r="Z77" s="264"/>
      <c r="AA77" s="264"/>
      <c r="AB77" s="264"/>
      <c r="AC77" s="264"/>
      <c r="AD77" s="264"/>
      <c r="AE77" s="264"/>
      <c r="AF77" s="264"/>
      <c r="AG77" s="264"/>
      <c r="AH77" s="264"/>
      <c r="AI77" s="264"/>
      <c r="AJ77" s="264"/>
      <c r="AK77" s="265" t="s">
        <v>111</v>
      </c>
      <c r="AL77" s="265"/>
      <c r="AM77" s="265" t="s">
        <v>111</v>
      </c>
      <c r="AN77" s="265"/>
      <c r="AO77" s="102" t="s">
        <v>111</v>
      </c>
      <c r="AP77" s="102" t="s">
        <v>111</v>
      </c>
      <c r="AQ77" s="102" t="s">
        <v>111</v>
      </c>
      <c r="AR77" s="102" t="s">
        <v>111</v>
      </c>
      <c r="AS77" s="102" t="s">
        <v>111</v>
      </c>
      <c r="AT77" s="102" t="s">
        <v>111</v>
      </c>
      <c r="AU77" s="102" t="s">
        <v>111</v>
      </c>
      <c r="AV77" s="112" t="s">
        <v>111</v>
      </c>
      <c r="AW77" s="117"/>
    </row>
    <row r="78" spans="1:49" ht="12" customHeight="1">
      <c r="A78" s="264" t="s">
        <v>231</v>
      </c>
      <c r="B78" s="264"/>
      <c r="C78" s="264"/>
      <c r="D78" s="264"/>
      <c r="E78" s="264"/>
      <c r="F78" s="264"/>
      <c r="G78" s="264"/>
      <c r="H78" s="264"/>
      <c r="I78" s="264"/>
      <c r="J78" s="264"/>
      <c r="K78" s="264"/>
      <c r="L78" s="264"/>
      <c r="M78" s="264"/>
      <c r="N78" s="264"/>
      <c r="O78" s="264"/>
      <c r="P78" s="264"/>
      <c r="Q78" s="264"/>
      <c r="R78" s="264"/>
      <c r="S78" s="264"/>
      <c r="T78" s="264"/>
      <c r="U78" s="264"/>
      <c r="V78" s="264"/>
      <c r="W78" s="264"/>
      <c r="X78" s="264"/>
      <c r="Y78" s="264"/>
      <c r="Z78" s="264"/>
      <c r="AA78" s="264"/>
      <c r="AB78" s="264"/>
      <c r="AC78" s="264"/>
      <c r="AD78" s="264"/>
      <c r="AE78" s="264"/>
      <c r="AF78" s="264"/>
      <c r="AG78" s="264"/>
      <c r="AH78" s="264"/>
      <c r="AI78" s="264"/>
      <c r="AJ78" s="264"/>
      <c r="AK78" s="265" t="s">
        <v>111</v>
      </c>
      <c r="AL78" s="265"/>
      <c r="AM78" s="265" t="s">
        <v>111</v>
      </c>
      <c r="AN78" s="265"/>
      <c r="AO78" s="102" t="s">
        <v>111</v>
      </c>
      <c r="AP78" s="102" t="s">
        <v>111</v>
      </c>
      <c r="AQ78" s="102" t="s">
        <v>111</v>
      </c>
      <c r="AR78" s="102" t="s">
        <v>111</v>
      </c>
      <c r="AS78" s="102" t="s">
        <v>111</v>
      </c>
      <c r="AT78" s="102" t="s">
        <v>111</v>
      </c>
      <c r="AU78" s="102" t="s">
        <v>111</v>
      </c>
      <c r="AV78" s="112" t="s">
        <v>111</v>
      </c>
      <c r="AW78" s="117"/>
    </row>
    <row r="79" spans="1:49" ht="12" customHeight="1">
      <c r="A79" s="264" t="s">
        <v>262</v>
      </c>
      <c r="B79" s="264"/>
      <c r="C79" s="264"/>
      <c r="D79" s="264"/>
      <c r="E79" s="264"/>
      <c r="F79" s="264"/>
      <c r="G79" s="264"/>
      <c r="H79" s="264"/>
      <c r="I79" s="264"/>
      <c r="J79" s="264"/>
      <c r="K79" s="264"/>
      <c r="L79" s="264"/>
      <c r="M79" s="264"/>
      <c r="N79" s="264"/>
      <c r="O79" s="264"/>
      <c r="P79" s="264"/>
      <c r="Q79" s="264"/>
      <c r="R79" s="264"/>
      <c r="S79" s="264"/>
      <c r="T79" s="264"/>
      <c r="U79" s="264"/>
      <c r="V79" s="264"/>
      <c r="W79" s="264"/>
      <c r="X79" s="264"/>
      <c r="Y79" s="264"/>
      <c r="Z79" s="264"/>
      <c r="AA79" s="264"/>
      <c r="AB79" s="264"/>
      <c r="AC79" s="264"/>
      <c r="AD79" s="264"/>
      <c r="AE79" s="264"/>
      <c r="AF79" s="264"/>
      <c r="AG79" s="264"/>
      <c r="AH79" s="264"/>
      <c r="AI79" s="264"/>
      <c r="AJ79" s="264"/>
      <c r="AK79" s="265" t="s">
        <v>111</v>
      </c>
      <c r="AL79" s="265"/>
      <c r="AM79" s="265" t="s">
        <v>111</v>
      </c>
      <c r="AN79" s="265"/>
      <c r="AO79" s="102" t="s">
        <v>111</v>
      </c>
      <c r="AP79" s="102" t="s">
        <v>111</v>
      </c>
      <c r="AQ79" s="102" t="s">
        <v>111</v>
      </c>
      <c r="AR79" s="102" t="s">
        <v>111</v>
      </c>
      <c r="AS79" s="102" t="s">
        <v>111</v>
      </c>
      <c r="AT79" s="102" t="s">
        <v>111</v>
      </c>
      <c r="AU79" s="102" t="s">
        <v>111</v>
      </c>
      <c r="AV79" s="112" t="s">
        <v>111</v>
      </c>
      <c r="AW79" s="117"/>
    </row>
    <row r="80" spans="1:49" ht="12" customHeight="1">
      <c r="A80" s="264" t="s">
        <v>263</v>
      </c>
      <c r="B80" s="264"/>
      <c r="C80" s="264"/>
      <c r="D80" s="264"/>
      <c r="E80" s="264"/>
      <c r="F80" s="264"/>
      <c r="G80" s="264"/>
      <c r="H80" s="264"/>
      <c r="I80" s="264"/>
      <c r="J80" s="264"/>
      <c r="K80" s="264"/>
      <c r="L80" s="264"/>
      <c r="M80" s="264"/>
      <c r="N80" s="264"/>
      <c r="O80" s="264"/>
      <c r="P80" s="264"/>
      <c r="Q80" s="264"/>
      <c r="R80" s="264"/>
      <c r="S80" s="264"/>
      <c r="T80" s="264"/>
      <c r="U80" s="264"/>
      <c r="V80" s="264"/>
      <c r="W80" s="264"/>
      <c r="X80" s="264"/>
      <c r="Y80" s="264"/>
      <c r="Z80" s="264"/>
      <c r="AA80" s="264"/>
      <c r="AB80" s="264"/>
      <c r="AC80" s="264"/>
      <c r="AD80" s="264"/>
      <c r="AE80" s="264"/>
      <c r="AF80" s="264"/>
      <c r="AG80" s="264"/>
      <c r="AH80" s="264"/>
      <c r="AI80" s="264"/>
      <c r="AJ80" s="264"/>
      <c r="AK80" s="265" t="s">
        <v>111</v>
      </c>
      <c r="AL80" s="265"/>
      <c r="AM80" s="265" t="s">
        <v>111</v>
      </c>
      <c r="AN80" s="265"/>
      <c r="AO80" s="102" t="s">
        <v>111</v>
      </c>
      <c r="AP80" s="102" t="s">
        <v>111</v>
      </c>
      <c r="AQ80" s="102" t="s">
        <v>111</v>
      </c>
      <c r="AR80" s="102" t="s">
        <v>111</v>
      </c>
      <c r="AS80" s="102" t="s">
        <v>111</v>
      </c>
      <c r="AT80" s="102" t="s">
        <v>111</v>
      </c>
      <c r="AU80" s="102" t="s">
        <v>111</v>
      </c>
      <c r="AV80" s="112" t="s">
        <v>111</v>
      </c>
      <c r="AW80" s="117"/>
    </row>
    <row r="81" spans="1:51" ht="12.75" customHeight="1">
      <c r="A81" s="264" t="s">
        <v>264</v>
      </c>
      <c r="B81" s="264"/>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5" t="s">
        <v>111</v>
      </c>
      <c r="AL81" s="265"/>
      <c r="AM81" s="265" t="s">
        <v>111</v>
      </c>
      <c r="AN81" s="265"/>
      <c r="AO81" s="102" t="s">
        <v>111</v>
      </c>
      <c r="AP81" s="102" t="s">
        <v>111</v>
      </c>
      <c r="AQ81" s="102" t="s">
        <v>111</v>
      </c>
      <c r="AR81" s="102" t="s">
        <v>111</v>
      </c>
      <c r="AS81" s="102" t="s">
        <v>111</v>
      </c>
      <c r="AT81" s="102" t="s">
        <v>111</v>
      </c>
      <c r="AU81" s="102" t="s">
        <v>111</v>
      </c>
      <c r="AV81" s="112" t="s">
        <v>111</v>
      </c>
      <c r="AW81" s="117"/>
    </row>
    <row r="82" spans="1:51" ht="12.75" customHeight="1">
      <c r="A82" s="264" t="s">
        <v>265</v>
      </c>
      <c r="B82" s="264"/>
      <c r="C82" s="264"/>
      <c r="D82" s="264"/>
      <c r="E82" s="264"/>
      <c r="F82" s="264"/>
      <c r="G82" s="264"/>
      <c r="H82" s="264"/>
      <c r="I82" s="264"/>
      <c r="J82" s="264"/>
      <c r="K82" s="264"/>
      <c r="L82" s="264"/>
      <c r="M82" s="264"/>
      <c r="N82" s="264"/>
      <c r="O82" s="264"/>
      <c r="P82" s="264"/>
      <c r="Q82" s="264"/>
      <c r="R82" s="264"/>
      <c r="S82" s="264"/>
      <c r="T82" s="264"/>
      <c r="U82" s="264"/>
      <c r="V82" s="264"/>
      <c r="W82" s="264"/>
      <c r="X82" s="264"/>
      <c r="Y82" s="264"/>
      <c r="Z82" s="264"/>
      <c r="AA82" s="264"/>
      <c r="AB82" s="264"/>
      <c r="AC82" s="264"/>
      <c r="AD82" s="264"/>
      <c r="AE82" s="264"/>
      <c r="AF82" s="264"/>
      <c r="AG82" s="264"/>
      <c r="AH82" s="264"/>
      <c r="AI82" s="264"/>
      <c r="AJ82" s="264"/>
      <c r="AK82" s="265" t="s">
        <v>111</v>
      </c>
      <c r="AL82" s="265"/>
      <c r="AM82" s="265" t="s">
        <v>111</v>
      </c>
      <c r="AN82" s="265"/>
      <c r="AO82" s="102" t="s">
        <v>111</v>
      </c>
      <c r="AP82" s="102" t="s">
        <v>111</v>
      </c>
      <c r="AQ82" s="102" t="s">
        <v>111</v>
      </c>
      <c r="AR82" s="102" t="s">
        <v>111</v>
      </c>
      <c r="AS82" s="102" t="s">
        <v>111</v>
      </c>
      <c r="AT82" s="102" t="s">
        <v>111</v>
      </c>
      <c r="AU82" s="102" t="s">
        <v>111</v>
      </c>
      <c r="AV82" s="112" t="s">
        <v>111</v>
      </c>
      <c r="AW82" s="117"/>
    </row>
    <row r="83" spans="1:51" ht="12" customHeight="1">
      <c r="A83" s="280" t="s">
        <v>266</v>
      </c>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c r="AH83" s="280"/>
      <c r="AI83" s="280"/>
      <c r="AJ83" s="280"/>
      <c r="AK83" s="265" t="s">
        <v>111</v>
      </c>
      <c r="AL83" s="265"/>
      <c r="AM83" s="265" t="s">
        <v>111</v>
      </c>
      <c r="AN83" s="265"/>
      <c r="AO83" s="102" t="s">
        <v>111</v>
      </c>
      <c r="AP83" s="102" t="s">
        <v>111</v>
      </c>
      <c r="AQ83" s="102" t="s">
        <v>111</v>
      </c>
      <c r="AR83" s="102" t="s">
        <v>111</v>
      </c>
      <c r="AS83" s="102" t="s">
        <v>111</v>
      </c>
      <c r="AT83" s="102" t="s">
        <v>111</v>
      </c>
      <c r="AU83" s="102" t="s">
        <v>111</v>
      </c>
      <c r="AV83" s="112" t="s">
        <v>111</v>
      </c>
      <c r="AW83" s="118"/>
    </row>
    <row r="84" spans="1:51" ht="12" customHeight="1">
      <c r="A84" s="280" t="s">
        <v>267</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c r="AH84" s="280"/>
      <c r="AI84" s="280"/>
      <c r="AJ84" s="280"/>
      <c r="AK84" s="265" t="s">
        <v>111</v>
      </c>
      <c r="AL84" s="265"/>
      <c r="AM84" s="265" t="s">
        <v>111</v>
      </c>
      <c r="AN84" s="265"/>
      <c r="AO84" s="102" t="s">
        <v>111</v>
      </c>
      <c r="AP84" s="102" t="s">
        <v>111</v>
      </c>
      <c r="AQ84" s="102" t="s">
        <v>111</v>
      </c>
      <c r="AR84" s="102" t="s">
        <v>111</v>
      </c>
      <c r="AS84" s="102" t="s">
        <v>111</v>
      </c>
      <c r="AT84" s="102" t="s">
        <v>111</v>
      </c>
      <c r="AU84" s="102" t="s">
        <v>111</v>
      </c>
      <c r="AV84" s="112" t="s">
        <v>111</v>
      </c>
      <c r="AW84" s="118"/>
    </row>
    <row r="85" spans="1:51" ht="12" customHeight="1">
      <c r="A85" s="264" t="s">
        <v>268</v>
      </c>
      <c r="B85" s="264"/>
      <c r="C85" s="264"/>
      <c r="D85" s="264"/>
      <c r="E85" s="264"/>
      <c r="F85" s="264"/>
      <c r="G85" s="264"/>
      <c r="H85" s="264"/>
      <c r="I85" s="264"/>
      <c r="J85" s="264"/>
      <c r="K85" s="264"/>
      <c r="L85" s="264"/>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5" t="s">
        <v>111</v>
      </c>
      <c r="AL85" s="265"/>
      <c r="AM85" s="265" t="s">
        <v>111</v>
      </c>
      <c r="AN85" s="265"/>
      <c r="AO85" s="102" t="s">
        <v>111</v>
      </c>
      <c r="AP85" s="102" t="s">
        <v>111</v>
      </c>
      <c r="AQ85" s="102" t="s">
        <v>111</v>
      </c>
      <c r="AR85" s="102" t="s">
        <v>111</v>
      </c>
      <c r="AS85" s="102" t="s">
        <v>111</v>
      </c>
      <c r="AT85" s="102" t="s">
        <v>111</v>
      </c>
      <c r="AU85" s="102" t="s">
        <v>111</v>
      </c>
      <c r="AV85" s="112" t="s">
        <v>111</v>
      </c>
      <c r="AW85" s="100"/>
    </row>
    <row r="86" spans="1:51" ht="27.75" customHeight="1">
      <c r="A86" s="279" t="s">
        <v>269</v>
      </c>
      <c r="B86" s="279"/>
      <c r="C86" s="279"/>
      <c r="D86" s="279"/>
      <c r="E86" s="279"/>
      <c r="F86" s="279"/>
      <c r="G86" s="279"/>
      <c r="H86" s="279"/>
      <c r="I86" s="279"/>
      <c r="J86" s="279"/>
      <c r="K86" s="279"/>
      <c r="L86" s="279"/>
      <c r="M86" s="279"/>
      <c r="N86" s="279"/>
      <c r="O86" s="279"/>
      <c r="P86" s="279"/>
      <c r="Q86" s="279"/>
      <c r="R86" s="279"/>
      <c r="S86" s="279"/>
      <c r="T86" s="279"/>
      <c r="U86" s="279"/>
      <c r="V86" s="279"/>
      <c r="W86" s="279"/>
      <c r="X86" s="279"/>
      <c r="Y86" s="279"/>
      <c r="Z86" s="279"/>
      <c r="AA86" s="279"/>
      <c r="AB86" s="279"/>
      <c r="AC86" s="279"/>
      <c r="AD86" s="279"/>
      <c r="AE86" s="279"/>
      <c r="AF86" s="279"/>
      <c r="AG86" s="279"/>
      <c r="AH86" s="279"/>
      <c r="AI86" s="279"/>
      <c r="AJ86" s="279"/>
      <c r="AK86" s="265" t="s">
        <v>111</v>
      </c>
      <c r="AL86" s="265"/>
      <c r="AM86" s="265" t="s">
        <v>111</v>
      </c>
      <c r="AN86" s="265"/>
      <c r="AO86" s="102" t="s">
        <v>111</v>
      </c>
      <c r="AP86" s="102" t="s">
        <v>111</v>
      </c>
      <c r="AQ86" s="102" t="s">
        <v>111</v>
      </c>
      <c r="AR86" s="102" t="s">
        <v>111</v>
      </c>
      <c r="AS86" s="102" t="s">
        <v>111</v>
      </c>
      <c r="AT86" s="102" t="s">
        <v>111</v>
      </c>
      <c r="AU86" s="102" t="s">
        <v>111</v>
      </c>
      <c r="AV86" s="112" t="s">
        <v>111</v>
      </c>
      <c r="AW86" s="118"/>
    </row>
    <row r="87" spans="1:51" ht="21.75" customHeight="1">
      <c r="A87" s="279" t="s">
        <v>270</v>
      </c>
      <c r="B87" s="279"/>
      <c r="C87" s="279"/>
      <c r="D87" s="279"/>
      <c r="E87" s="279"/>
      <c r="F87" s="279"/>
      <c r="G87" s="279"/>
      <c r="H87" s="279"/>
      <c r="I87" s="279"/>
      <c r="J87" s="279"/>
      <c r="K87" s="279"/>
      <c r="L87" s="279"/>
      <c r="M87" s="279"/>
      <c r="N87" s="279"/>
      <c r="O87" s="279"/>
      <c r="P87" s="279"/>
      <c r="Q87" s="279"/>
      <c r="R87" s="279"/>
      <c r="S87" s="279"/>
      <c r="T87" s="279"/>
      <c r="U87" s="279"/>
      <c r="V87" s="279"/>
      <c r="W87" s="279"/>
      <c r="X87" s="279"/>
      <c r="Y87" s="279"/>
      <c r="Z87" s="279"/>
      <c r="AA87" s="279"/>
      <c r="AB87" s="279"/>
      <c r="AC87" s="279"/>
      <c r="AD87" s="279"/>
      <c r="AE87" s="279"/>
      <c r="AF87" s="279"/>
      <c r="AG87" s="279"/>
      <c r="AH87" s="279"/>
      <c r="AI87" s="279"/>
      <c r="AJ87" s="279"/>
      <c r="AK87" s="265" t="s">
        <v>111</v>
      </c>
      <c r="AL87" s="265"/>
      <c r="AM87" s="265" t="s">
        <v>111</v>
      </c>
      <c r="AN87" s="265"/>
      <c r="AO87" s="102" t="s">
        <v>111</v>
      </c>
      <c r="AP87" s="102" t="s">
        <v>111</v>
      </c>
      <c r="AQ87" s="102" t="s">
        <v>111</v>
      </c>
      <c r="AR87" s="102" t="s">
        <v>111</v>
      </c>
      <c r="AS87" s="102" t="s">
        <v>111</v>
      </c>
      <c r="AT87" s="102" t="s">
        <v>111</v>
      </c>
      <c r="AU87" s="102" t="s">
        <v>111</v>
      </c>
      <c r="AV87" s="112" t="s">
        <v>111</v>
      </c>
      <c r="AW87" s="118"/>
    </row>
    <row r="88" spans="1:51" ht="14.25" customHeight="1">
      <c r="A88" s="282" t="s">
        <v>271</v>
      </c>
      <c r="B88" s="282"/>
      <c r="C88" s="282"/>
      <c r="D88" s="282"/>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265" t="s">
        <v>111</v>
      </c>
      <c r="AL88" s="265"/>
      <c r="AM88" s="265" t="s">
        <v>111</v>
      </c>
      <c r="AN88" s="265"/>
      <c r="AO88" s="102" t="s">
        <v>111</v>
      </c>
      <c r="AP88" s="102" t="s">
        <v>111</v>
      </c>
      <c r="AQ88" s="102" t="s">
        <v>111</v>
      </c>
      <c r="AR88" s="102" t="s">
        <v>111</v>
      </c>
      <c r="AS88" s="102" t="s">
        <v>111</v>
      </c>
      <c r="AT88" s="102" t="s">
        <v>111</v>
      </c>
      <c r="AU88" s="102" t="s">
        <v>111</v>
      </c>
      <c r="AV88" s="112" t="s">
        <v>111</v>
      </c>
      <c r="AW88" s="118"/>
    </row>
    <row r="89" spans="1:51">
      <c r="A89" s="282" t="s">
        <v>272</v>
      </c>
      <c r="B89" s="282"/>
      <c r="C89" s="282"/>
      <c r="D89" s="282"/>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265" t="s">
        <v>111</v>
      </c>
      <c r="AL89" s="265"/>
      <c r="AM89" s="265" t="s">
        <v>111</v>
      </c>
      <c r="AN89" s="265"/>
      <c r="AO89" s="102" t="s">
        <v>111</v>
      </c>
      <c r="AP89" s="102" t="s">
        <v>111</v>
      </c>
      <c r="AQ89" s="102" t="s">
        <v>111</v>
      </c>
      <c r="AR89" s="102" t="s">
        <v>111</v>
      </c>
      <c r="AS89" s="102" t="s">
        <v>111</v>
      </c>
      <c r="AT89" s="102" t="s">
        <v>111</v>
      </c>
      <c r="AU89" s="102" t="s">
        <v>111</v>
      </c>
      <c r="AV89" s="112" t="s">
        <v>111</v>
      </c>
      <c r="AW89" s="100"/>
    </row>
    <row r="90" spans="1:51" ht="12" customHeight="1">
      <c r="A90" s="119" t="s">
        <v>273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67" t="s">
        <v>111</v>
      </c>
      <c r="AL90" s="267"/>
      <c r="AM90" s="267" t="s">
        <v>111</v>
      </c>
      <c r="AN90" s="267"/>
      <c r="AO90" s="103" t="s">
        <v>111</v>
      </c>
      <c r="AP90" s="103" t="s">
        <v>111</v>
      </c>
      <c r="AQ90" s="103" t="s">
        <v>111</v>
      </c>
      <c r="AR90" s="103" t="s">
        <v>111</v>
      </c>
      <c r="AS90" s="103" t="s">
        <v>111</v>
      </c>
      <c r="AT90" s="103" t="s">
        <v>111</v>
      </c>
      <c r="AU90" s="103" t="s">
        <v>111</v>
      </c>
      <c r="AV90" s="113" t="s">
        <v>111</v>
      </c>
      <c r="AW90" s="117"/>
    </row>
    <row r="91" spans="1:51"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00"/>
      <c r="AT91" s="100"/>
      <c r="AU91" s="100"/>
      <c r="AV91" s="100"/>
      <c r="AW91" s="100"/>
      <c r="AX91" s="100"/>
      <c r="AY91" s="125"/>
    </row>
    <row r="92" spans="1:51" ht="13.5" customHeight="1">
      <c r="A92" s="101" t="s">
        <v>274</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7"/>
      <c r="AT92" s="117"/>
      <c r="AU92" s="117"/>
      <c r="AV92" s="117"/>
      <c r="AW92" s="117"/>
      <c r="AX92" s="117"/>
      <c r="AY92" s="125"/>
    </row>
    <row r="93" spans="1:51" ht="13.5" customHeight="1">
      <c r="A93" s="122" t="s">
        <v>275</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5"/>
      <c r="AQ93" s="125"/>
      <c r="AR93" s="125"/>
      <c r="AS93" s="125"/>
      <c r="AT93" s="125"/>
      <c r="AU93" s="125"/>
      <c r="AV93" s="125"/>
      <c r="AW93" s="125"/>
      <c r="AX93" s="125"/>
      <c r="AY93" s="125"/>
    </row>
    <row r="94" spans="1:51" ht="11.25" customHeight="1">
      <c r="A94" s="122" t="s">
        <v>276</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5"/>
      <c r="AQ94" s="125"/>
      <c r="AR94" s="125"/>
      <c r="AS94" s="125"/>
      <c r="AT94" s="125"/>
      <c r="AU94" s="125"/>
      <c r="AV94" s="125"/>
      <c r="AW94" s="125"/>
      <c r="AX94" s="125"/>
      <c r="AY94" s="100"/>
    </row>
    <row r="95" spans="1:51">
      <c r="A95" s="122" t="s">
        <v>277</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5"/>
      <c r="AQ95" s="125"/>
      <c r="AR95" s="125"/>
      <c r="AS95" s="125"/>
      <c r="AT95" s="125"/>
      <c r="AU95" s="125"/>
      <c r="AV95" s="125"/>
      <c r="AW95" s="125"/>
      <c r="AX95" s="125"/>
      <c r="AY95" s="100"/>
    </row>
    <row r="96" spans="1:51">
      <c r="A96" s="101" t="s">
        <v>278</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c r="AS96" s="100"/>
      <c r="AT96" s="100"/>
      <c r="AU96" s="100"/>
      <c r="AV96" s="100"/>
      <c r="AW96" s="100"/>
      <c r="AX96" s="100"/>
    </row>
  </sheetData>
  <mergeCells count="184">
    <mergeCell ref="A88:D88"/>
    <mergeCell ref="AK88:AL88"/>
    <mergeCell ref="AM88:AN88"/>
    <mergeCell ref="A89:D89"/>
    <mergeCell ref="AK89:AL89"/>
    <mergeCell ref="AM89:AN89"/>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1:AJ71"/>
    <mergeCell ref="AK71:AL71"/>
    <mergeCell ref="AM71:AN71"/>
    <mergeCell ref="A72:AJ72"/>
    <mergeCell ref="AK72:AL72"/>
    <mergeCell ref="AM72:AN72"/>
    <mergeCell ref="A74:AJ74"/>
    <mergeCell ref="AK74:AL74"/>
    <mergeCell ref="A75:AJ75"/>
    <mergeCell ref="AK75:AL75"/>
    <mergeCell ref="AM75:AN75"/>
    <mergeCell ref="A68:AJ68"/>
    <mergeCell ref="AK68:AL68"/>
    <mergeCell ref="AM68:AN68"/>
    <mergeCell ref="A69:AJ69"/>
    <mergeCell ref="AK69:AL69"/>
    <mergeCell ref="AM69:AN69"/>
    <mergeCell ref="A70:AJ70"/>
    <mergeCell ref="AK70:AL70"/>
    <mergeCell ref="AM70:AN70"/>
    <mergeCell ref="A65:AJ65"/>
    <mergeCell ref="AK65:AL65"/>
    <mergeCell ref="AM65:AN65"/>
    <mergeCell ref="A66:AJ66"/>
    <mergeCell ref="AK66:AL66"/>
    <mergeCell ref="AM66:AN66"/>
    <mergeCell ref="A67:AJ67"/>
    <mergeCell ref="AK67:AL67"/>
    <mergeCell ref="AM67:AN67"/>
    <mergeCell ref="A62:AJ62"/>
    <mergeCell ref="AK62:AL62"/>
    <mergeCell ref="AM62:AN62"/>
    <mergeCell ref="A63:AJ63"/>
    <mergeCell ref="AK63:AL63"/>
    <mergeCell ref="AM63:AN63"/>
    <mergeCell ref="A64:AJ64"/>
    <mergeCell ref="AK64:AL64"/>
    <mergeCell ref="AM64:AN64"/>
    <mergeCell ref="A58:AJ58"/>
    <mergeCell ref="AK58:AL58"/>
    <mergeCell ref="A59:AJ59"/>
    <mergeCell ref="AK59:AL59"/>
    <mergeCell ref="AM59:AN59"/>
    <mergeCell ref="A60:AJ60"/>
    <mergeCell ref="AK60:AL60"/>
    <mergeCell ref="AM60:AN60"/>
    <mergeCell ref="A61:AJ61"/>
    <mergeCell ref="AK61:AL61"/>
    <mergeCell ref="AM61:AN61"/>
    <mergeCell ref="A54:AJ54"/>
    <mergeCell ref="AK54:AL54"/>
    <mergeCell ref="AM54:AN54"/>
    <mergeCell ref="A55:AJ55"/>
    <mergeCell ref="AK55:AL55"/>
    <mergeCell ref="AM55:AN55"/>
    <mergeCell ref="A56:AJ56"/>
    <mergeCell ref="AK56:AL56"/>
    <mergeCell ref="AM56:AN56"/>
    <mergeCell ref="A49:AJ49"/>
    <mergeCell ref="AK49:AL49"/>
    <mergeCell ref="AM49:AN49"/>
    <mergeCell ref="A50:AJ50"/>
    <mergeCell ref="AK50:AL50"/>
    <mergeCell ref="AM50:AN50"/>
    <mergeCell ref="A52:AJ52"/>
    <mergeCell ref="AK52:AL52"/>
    <mergeCell ref="A53:AJ53"/>
    <mergeCell ref="AK53:AL53"/>
    <mergeCell ref="AM53:AN53"/>
    <mergeCell ref="A45:AJ45"/>
    <mergeCell ref="AK45:AL45"/>
    <mergeCell ref="A46:AJ46"/>
    <mergeCell ref="AK46:AL46"/>
    <mergeCell ref="A47:AJ47"/>
    <mergeCell ref="AK47:AL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W27:AX27"/>
    <mergeCell ref="A28:AJ28"/>
    <mergeCell ref="AK28:AL28"/>
    <mergeCell ref="AN28:AP28"/>
    <mergeCell ref="AW28:AX28"/>
    <mergeCell ref="A29:AJ29"/>
    <mergeCell ref="AK29:AL29"/>
    <mergeCell ref="AN29:AP29"/>
    <mergeCell ref="AW29:AX29"/>
    <mergeCell ref="A24:AJ24"/>
    <mergeCell ref="AK24:AL24"/>
    <mergeCell ref="A25:AJ25"/>
    <mergeCell ref="AK25:AL25"/>
    <mergeCell ref="AN25:AP25"/>
    <mergeCell ref="AW25:AX25"/>
    <mergeCell ref="A26:AJ26"/>
    <mergeCell ref="AK26:AL26"/>
    <mergeCell ref="AN26:AP26"/>
    <mergeCell ref="AW26:AX26"/>
    <mergeCell ref="A5:AX5"/>
    <mergeCell ref="A7:AX7"/>
    <mergeCell ref="A9:AX9"/>
    <mergeCell ref="A10:AX10"/>
    <mergeCell ref="A13:AX13"/>
    <mergeCell ref="A15:AX15"/>
    <mergeCell ref="A16:AX16"/>
    <mergeCell ref="A18:AX18"/>
    <mergeCell ref="A22:AX22"/>
    <mergeCell ref="A12:AX12"/>
  </mergeCells>
  <printOptions gridLines="1"/>
  <pageMargins left="1.10208333333333" right="0.70833333333333304" top="0.39374999999999999" bottom="0.27569444444444402" header="0.51180555555555496" footer="0.51180555555555496"/>
  <pageSetup paperSize="8" scale="57" firstPageNumber="0" orientation="portrait" useFirstPageNumber="1"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E650"/>
    <pageSetUpPr fitToPage="1"/>
  </sheetPr>
  <dimension ref="A1:AMK54"/>
  <sheetViews>
    <sheetView topLeftCell="A50" zoomScale="75" zoomScaleNormal="75" workbookViewId="0">
      <selection activeCell="C53" sqref="C53:D53"/>
    </sheetView>
  </sheetViews>
  <sheetFormatPr defaultColWidth="9" defaultRowHeight="15.75"/>
  <cols>
    <col min="1" max="1" width="9.140625" style="2" customWidth="1"/>
    <col min="2" max="2" width="37.7109375" style="2" customWidth="1"/>
    <col min="3" max="3" width="13.42578125" style="2" customWidth="1"/>
    <col min="4" max="4" width="12.85546875" style="2" customWidth="1"/>
    <col min="5" max="6" width="11.5703125" style="2" hidden="1"/>
    <col min="7" max="7" width="11" style="2" customWidth="1"/>
    <col min="8" max="8" width="15.5703125" style="2" customWidth="1"/>
    <col min="9" max="10" width="18.28515625" style="2" customWidth="1"/>
    <col min="11" max="11" width="64.85546875" style="2" customWidth="1"/>
    <col min="12" max="12" width="32.28515625" style="2" customWidth="1"/>
    <col min="13" max="252" width="9.140625" style="2" customWidth="1"/>
    <col min="253" max="253" width="37.7109375" style="2" customWidth="1"/>
    <col min="254" max="254" width="9.140625" style="2" customWidth="1"/>
    <col min="255" max="255" width="12.85546875" style="2" customWidth="1"/>
    <col min="256" max="257" width="11.5703125" style="2" hidden="1"/>
    <col min="258" max="258" width="18.28515625" style="2" customWidth="1"/>
    <col min="259" max="259" width="64.85546875" style="2" customWidth="1"/>
    <col min="260" max="263" width="9.140625" style="2" customWidth="1"/>
    <col min="264" max="264" width="14.85546875" style="2" customWidth="1"/>
    <col min="265" max="508" width="9.140625" style="2" customWidth="1"/>
    <col min="509" max="509" width="37.7109375" style="2" customWidth="1"/>
    <col min="510" max="510" width="9.140625" style="2" customWidth="1"/>
    <col min="511" max="511" width="12.85546875" style="2" customWidth="1"/>
    <col min="512" max="513" width="11.5703125" style="2" hidden="1"/>
    <col min="514" max="514" width="18.28515625" style="2" customWidth="1"/>
    <col min="515" max="515" width="64.85546875" style="2" customWidth="1"/>
    <col min="516" max="519" width="9.140625" style="2" customWidth="1"/>
    <col min="520" max="520" width="14.85546875" style="2" customWidth="1"/>
    <col min="521" max="764" width="9.140625" style="2" customWidth="1"/>
    <col min="765" max="765" width="37.7109375" style="2" customWidth="1"/>
    <col min="766" max="766" width="9.140625" style="2" customWidth="1"/>
    <col min="767" max="767" width="12.85546875" style="2" customWidth="1"/>
    <col min="768" max="769" width="11.5703125" style="2" hidden="1"/>
    <col min="770" max="770" width="18.28515625" style="2" customWidth="1"/>
    <col min="771" max="771" width="64.85546875" style="2" customWidth="1"/>
    <col min="772" max="775" width="9.140625" style="2" customWidth="1"/>
    <col min="776" max="776" width="14.85546875" style="2" customWidth="1"/>
    <col min="777" max="1020" width="9.140625" style="2" customWidth="1"/>
    <col min="1021" max="1021" width="37.7109375" style="2" customWidth="1"/>
    <col min="1022" max="1022" width="9.140625" style="2" customWidth="1"/>
    <col min="1023" max="1023" width="12.85546875" style="2" customWidth="1"/>
    <col min="1024" max="1025" width="11.5703125" style="2" hidden="1"/>
  </cols>
  <sheetData>
    <row r="1" spans="1:44" ht="18.75">
      <c r="L1" s="3" t="s">
        <v>0</v>
      </c>
    </row>
    <row r="2" spans="1:44" ht="18.75">
      <c r="L2" s="4" t="s">
        <v>1</v>
      </c>
    </row>
    <row r="3" spans="1:44" ht="18.75">
      <c r="L3" s="4" t="s">
        <v>2</v>
      </c>
    </row>
    <row r="4" spans="1:44" ht="18.75">
      <c r="K4" s="4"/>
    </row>
    <row r="5" spans="1:44">
      <c r="A5" s="234" t="str">
        <f>'5. анализ эконом эфф'!A5:AX5</f>
        <v>Год раскрытия информации: _____2025___ год</v>
      </c>
      <c r="B5" s="234"/>
      <c r="C5" s="234"/>
      <c r="D5" s="234"/>
      <c r="E5" s="234"/>
      <c r="F5" s="234"/>
      <c r="G5" s="234"/>
      <c r="H5" s="234"/>
      <c r="I5" s="234"/>
      <c r="J5" s="234"/>
      <c r="K5" s="234"/>
      <c r="L5" s="234"/>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row>
    <row r="6" spans="1:44" ht="18.75">
      <c r="K6" s="4"/>
    </row>
    <row r="7" spans="1:44" ht="18.75">
      <c r="A7" s="235" t="s">
        <v>3</v>
      </c>
      <c r="B7" s="235"/>
      <c r="C7" s="235"/>
      <c r="D7" s="235"/>
      <c r="E7" s="235"/>
      <c r="F7" s="235"/>
      <c r="G7" s="235"/>
      <c r="H7" s="235"/>
      <c r="I7" s="235"/>
      <c r="J7" s="235"/>
      <c r="K7" s="235"/>
      <c r="L7" s="235"/>
    </row>
    <row r="8" spans="1:44" ht="18.75">
      <c r="A8" s="235"/>
      <c r="B8" s="235"/>
      <c r="C8" s="235"/>
      <c r="D8" s="235"/>
      <c r="E8" s="235"/>
      <c r="F8" s="235"/>
      <c r="G8" s="235"/>
      <c r="H8" s="235"/>
      <c r="I8" s="235"/>
      <c r="J8" s="235"/>
      <c r="K8" s="235"/>
      <c r="L8" s="235"/>
    </row>
    <row r="9" spans="1:44">
      <c r="A9" s="236" t="str">
        <f>'5. анализ эконом эфф'!A9:AX9</f>
        <v>Общество с ограниченной ответственностью "СК "ТЕСЛА"</v>
      </c>
      <c r="B9" s="236"/>
      <c r="C9" s="236"/>
      <c r="D9" s="236"/>
      <c r="E9" s="236"/>
      <c r="F9" s="236"/>
      <c r="G9" s="236"/>
      <c r="H9" s="236"/>
      <c r="I9" s="236"/>
      <c r="J9" s="236"/>
      <c r="K9" s="236"/>
      <c r="L9" s="236"/>
    </row>
    <row r="10" spans="1:44">
      <c r="A10" s="231" t="s">
        <v>4</v>
      </c>
      <c r="B10" s="231"/>
      <c r="C10" s="231"/>
      <c r="D10" s="231"/>
      <c r="E10" s="231"/>
      <c r="F10" s="231"/>
      <c r="G10" s="231"/>
      <c r="H10" s="231"/>
      <c r="I10" s="231"/>
      <c r="J10" s="231"/>
      <c r="K10" s="231"/>
      <c r="L10" s="231"/>
    </row>
    <row r="11" spans="1:44" ht="18.75">
      <c r="A11" s="235"/>
      <c r="B11" s="235"/>
      <c r="C11" s="235"/>
      <c r="D11" s="235"/>
      <c r="E11" s="235"/>
      <c r="F11" s="235"/>
      <c r="G11" s="235"/>
      <c r="H11" s="235"/>
      <c r="I11" s="235"/>
      <c r="J11" s="235"/>
      <c r="K11" s="235"/>
      <c r="L11" s="235"/>
    </row>
    <row r="12" spans="1:44">
      <c r="A12" s="236" t="s">
        <v>586</v>
      </c>
      <c r="B12" s="236"/>
      <c r="C12" s="236"/>
      <c r="D12" s="236"/>
      <c r="E12" s="236"/>
      <c r="F12" s="236"/>
      <c r="G12" s="236"/>
      <c r="H12" s="236"/>
      <c r="I12" s="236"/>
      <c r="J12" s="236"/>
      <c r="K12" s="236"/>
      <c r="L12" s="236"/>
    </row>
    <row r="13" spans="1:44">
      <c r="A13" s="231" t="s">
        <v>68</v>
      </c>
      <c r="B13" s="231"/>
      <c r="C13" s="231"/>
      <c r="D13" s="231"/>
      <c r="E13" s="231"/>
      <c r="F13" s="231"/>
      <c r="G13" s="231"/>
      <c r="H13" s="231"/>
      <c r="I13" s="231"/>
      <c r="J13" s="231"/>
      <c r="K13" s="231"/>
      <c r="L13" s="231"/>
    </row>
    <row r="14" spans="1:44" ht="17.25" customHeight="1">
      <c r="A14" s="254"/>
      <c r="B14" s="254"/>
      <c r="C14" s="254"/>
      <c r="D14" s="254"/>
      <c r="E14" s="254"/>
      <c r="F14" s="254"/>
      <c r="G14" s="254"/>
      <c r="H14" s="254"/>
      <c r="I14" s="254"/>
      <c r="J14" s="254"/>
      <c r="K14" s="254"/>
      <c r="L14" s="254"/>
    </row>
    <row r="15" spans="1:44" ht="33.75" customHeight="1">
      <c r="A15" s="239" t="str">
        <f>'5. анализ эконом эфф'!A15:AX15</f>
        <v>Реконструкция трансформаторной подстанции ГПП 110/10/6, расположенной по адресу: Ростовская область, г. Донецк, пр.Ленина,30</v>
      </c>
      <c r="B15" s="239"/>
      <c r="C15" s="239"/>
      <c r="D15" s="239"/>
      <c r="E15" s="239"/>
      <c r="F15" s="239"/>
      <c r="G15" s="239"/>
      <c r="H15" s="239"/>
      <c r="I15" s="239"/>
      <c r="J15" s="239"/>
      <c r="K15" s="239"/>
      <c r="L15" s="239"/>
    </row>
    <row r="16" spans="1:44">
      <c r="A16" s="231" t="s">
        <v>69</v>
      </c>
      <c r="B16" s="231"/>
      <c r="C16" s="231"/>
      <c r="D16" s="231"/>
      <c r="E16" s="231"/>
      <c r="F16" s="231"/>
      <c r="G16" s="231"/>
      <c r="H16" s="231"/>
      <c r="I16" s="231"/>
      <c r="J16" s="231"/>
      <c r="K16" s="231"/>
      <c r="L16" s="231"/>
    </row>
    <row r="17" spans="1:12" ht="15.75" customHeight="1">
      <c r="L17" s="75"/>
    </row>
    <row r="18" spans="1:12">
      <c r="K18" s="5"/>
    </row>
    <row r="19" spans="1:12" ht="15.75" customHeight="1">
      <c r="A19" s="283" t="s">
        <v>279</v>
      </c>
      <c r="B19" s="283"/>
      <c r="C19" s="283"/>
      <c r="D19" s="283"/>
      <c r="E19" s="283"/>
      <c r="F19" s="283"/>
      <c r="G19" s="283"/>
      <c r="H19" s="283"/>
      <c r="I19" s="283"/>
      <c r="J19" s="283"/>
      <c r="K19" s="283"/>
      <c r="L19" s="283"/>
    </row>
    <row r="20" spans="1:12">
      <c r="A20" s="71"/>
      <c r="B20" s="71"/>
    </row>
    <row r="21" spans="1:12" ht="28.5" customHeight="1">
      <c r="A21" s="286" t="s">
        <v>280</v>
      </c>
      <c r="B21" s="286" t="s">
        <v>281</v>
      </c>
      <c r="C21" s="284" t="s">
        <v>282</v>
      </c>
      <c r="D21" s="284"/>
      <c r="E21" s="284"/>
      <c r="F21" s="284"/>
      <c r="G21" s="284"/>
      <c r="H21" s="284"/>
      <c r="I21" s="286" t="s">
        <v>283</v>
      </c>
      <c r="J21" s="286" t="s">
        <v>284</v>
      </c>
      <c r="K21" s="286" t="s">
        <v>285</v>
      </c>
      <c r="L21" s="287" t="s">
        <v>286</v>
      </c>
    </row>
    <row r="22" spans="1:12" ht="58.5" customHeight="1">
      <c r="A22" s="286"/>
      <c r="B22" s="286"/>
      <c r="C22" s="285" t="s">
        <v>287</v>
      </c>
      <c r="D22" s="285"/>
      <c r="E22" s="76"/>
      <c r="F22" s="77"/>
      <c r="G22" s="285" t="s">
        <v>288</v>
      </c>
      <c r="H22" s="285"/>
      <c r="I22" s="286"/>
      <c r="J22" s="286"/>
      <c r="K22" s="286"/>
      <c r="L22" s="287"/>
    </row>
    <row r="23" spans="1:12" ht="31.5">
      <c r="A23" s="286"/>
      <c r="B23" s="286"/>
      <c r="C23" s="78" t="s">
        <v>289</v>
      </c>
      <c r="D23" s="78" t="s">
        <v>290</v>
      </c>
      <c r="E23" s="78" t="s">
        <v>289</v>
      </c>
      <c r="F23" s="78" t="s">
        <v>290</v>
      </c>
      <c r="G23" s="78" t="s">
        <v>289</v>
      </c>
      <c r="H23" s="78" t="s">
        <v>290</v>
      </c>
      <c r="I23" s="286"/>
      <c r="J23" s="286"/>
      <c r="K23" s="286"/>
      <c r="L23" s="287"/>
    </row>
    <row r="24" spans="1:12">
      <c r="A24" s="50">
        <v>1</v>
      </c>
      <c r="B24" s="50">
        <v>2</v>
      </c>
      <c r="C24" s="78">
        <v>3</v>
      </c>
      <c r="D24" s="78">
        <v>4</v>
      </c>
      <c r="E24" s="78">
        <v>5</v>
      </c>
      <c r="F24" s="78">
        <v>6</v>
      </c>
      <c r="G24" s="78">
        <v>7</v>
      </c>
      <c r="H24" s="78">
        <v>8</v>
      </c>
      <c r="I24" s="78">
        <v>9</v>
      </c>
      <c r="J24" s="78">
        <v>10</v>
      </c>
      <c r="K24" s="78">
        <v>11</v>
      </c>
      <c r="L24" s="78">
        <v>12</v>
      </c>
    </row>
    <row r="25" spans="1:12">
      <c r="A25" s="78">
        <v>1</v>
      </c>
      <c r="B25" s="79" t="s">
        <v>291</v>
      </c>
      <c r="C25" s="80" t="s">
        <v>111</v>
      </c>
      <c r="D25" s="81" t="s">
        <v>111</v>
      </c>
      <c r="E25" s="82"/>
      <c r="F25" s="82"/>
      <c r="G25" s="55" t="s">
        <v>111</v>
      </c>
      <c r="H25" s="55" t="s">
        <v>111</v>
      </c>
      <c r="I25" s="82" t="s">
        <v>111</v>
      </c>
      <c r="J25" s="55" t="s">
        <v>111</v>
      </c>
      <c r="K25" s="55" t="s">
        <v>111</v>
      </c>
      <c r="L25" s="55" t="s">
        <v>111</v>
      </c>
    </row>
    <row r="26" spans="1:12" ht="21.75" customHeight="1">
      <c r="A26" s="78" t="s">
        <v>292</v>
      </c>
      <c r="B26" s="83" t="s">
        <v>293</v>
      </c>
      <c r="C26" s="81" t="s">
        <v>111</v>
      </c>
      <c r="D26" s="81" t="s">
        <v>111</v>
      </c>
      <c r="E26" s="82"/>
      <c r="F26" s="82"/>
      <c r="G26" s="55" t="s">
        <v>111</v>
      </c>
      <c r="H26" s="55" t="s">
        <v>111</v>
      </c>
      <c r="I26" s="55" t="s">
        <v>111</v>
      </c>
      <c r="J26" s="82" t="s">
        <v>111</v>
      </c>
      <c r="K26" s="55" t="s">
        <v>111</v>
      </c>
      <c r="L26" s="55" t="s">
        <v>111</v>
      </c>
    </row>
    <row r="27" spans="1:12" s="2" customFormat="1" ht="39" customHeight="1">
      <c r="A27" s="78" t="s">
        <v>294</v>
      </c>
      <c r="B27" s="83" t="s">
        <v>295</v>
      </c>
      <c r="C27" s="55" t="s">
        <v>111</v>
      </c>
      <c r="D27" s="55" t="s">
        <v>111</v>
      </c>
      <c r="E27" s="55" t="s">
        <v>111</v>
      </c>
      <c r="F27" s="55" t="s">
        <v>111</v>
      </c>
      <c r="G27" s="55" t="s">
        <v>111</v>
      </c>
      <c r="H27" s="55" t="s">
        <v>111</v>
      </c>
      <c r="I27" s="55" t="s">
        <v>111</v>
      </c>
      <c r="J27" s="55" t="s">
        <v>111</v>
      </c>
      <c r="K27" s="55" t="s">
        <v>111</v>
      </c>
      <c r="L27" s="55" t="s">
        <v>111</v>
      </c>
    </row>
    <row r="28" spans="1:12" s="2" customFormat="1" ht="70.5" customHeight="1">
      <c r="A28" s="78" t="s">
        <v>296</v>
      </c>
      <c r="B28" s="83" t="s">
        <v>297</v>
      </c>
      <c r="C28" s="55" t="s">
        <v>111</v>
      </c>
      <c r="D28" s="55" t="s">
        <v>111</v>
      </c>
      <c r="E28" s="55" t="s">
        <v>111</v>
      </c>
      <c r="F28" s="55" t="s">
        <v>111</v>
      </c>
      <c r="G28" s="55" t="s">
        <v>111</v>
      </c>
      <c r="H28" s="55" t="s">
        <v>111</v>
      </c>
      <c r="I28" s="55" t="s">
        <v>111</v>
      </c>
      <c r="J28" s="55" t="s">
        <v>111</v>
      </c>
      <c r="K28" s="55" t="s">
        <v>111</v>
      </c>
      <c r="L28" s="55" t="s">
        <v>111</v>
      </c>
    </row>
    <row r="29" spans="1:12" s="2" customFormat="1" ht="54" customHeight="1">
      <c r="A29" s="78" t="s">
        <v>298</v>
      </c>
      <c r="B29" s="83" t="s">
        <v>299</v>
      </c>
      <c r="C29" s="55" t="s">
        <v>111</v>
      </c>
      <c r="D29" s="55" t="s">
        <v>111</v>
      </c>
      <c r="E29" s="55" t="s">
        <v>111</v>
      </c>
      <c r="F29" s="55" t="s">
        <v>111</v>
      </c>
      <c r="G29" s="55" t="s">
        <v>111</v>
      </c>
      <c r="H29" s="55" t="s">
        <v>111</v>
      </c>
      <c r="I29" s="55" t="s">
        <v>111</v>
      </c>
      <c r="J29" s="55" t="s">
        <v>111</v>
      </c>
      <c r="K29" s="55" t="s">
        <v>111</v>
      </c>
      <c r="L29" s="55" t="s">
        <v>111</v>
      </c>
    </row>
    <row r="30" spans="1:12" s="2" customFormat="1" ht="42" customHeight="1">
      <c r="A30" s="78" t="s">
        <v>300</v>
      </c>
      <c r="B30" s="83" t="s">
        <v>301</v>
      </c>
      <c r="C30" s="55" t="s">
        <v>111</v>
      </c>
      <c r="D30" s="55" t="s">
        <v>111</v>
      </c>
      <c r="E30" s="55" t="s">
        <v>111</v>
      </c>
      <c r="F30" s="55" t="s">
        <v>111</v>
      </c>
      <c r="G30" s="55" t="s">
        <v>111</v>
      </c>
      <c r="H30" s="55" t="s">
        <v>111</v>
      </c>
      <c r="I30" s="55" t="s">
        <v>111</v>
      </c>
      <c r="J30" s="55" t="s">
        <v>111</v>
      </c>
      <c r="K30" s="55" t="s">
        <v>111</v>
      </c>
      <c r="L30" s="55" t="s">
        <v>111</v>
      </c>
    </row>
    <row r="31" spans="1:12" s="2" customFormat="1" ht="37.5" customHeight="1">
      <c r="A31" s="78" t="s">
        <v>302</v>
      </c>
      <c r="B31" s="84" t="s">
        <v>303</v>
      </c>
      <c r="C31" s="205">
        <v>2025</v>
      </c>
      <c r="D31" s="205">
        <v>2025</v>
      </c>
      <c r="E31" s="82"/>
      <c r="F31" s="82"/>
      <c r="G31" s="55" t="s">
        <v>111</v>
      </c>
      <c r="H31" s="55" t="s">
        <v>111</v>
      </c>
      <c r="I31" s="55">
        <v>100</v>
      </c>
      <c r="J31" s="55" t="s">
        <v>111</v>
      </c>
      <c r="K31" s="55" t="s">
        <v>111</v>
      </c>
      <c r="L31" s="55" t="s">
        <v>111</v>
      </c>
    </row>
    <row r="32" spans="1:12" s="2" customFormat="1" ht="31.5">
      <c r="A32" s="78" t="s">
        <v>304</v>
      </c>
      <c r="B32" s="84" t="s">
        <v>305</v>
      </c>
      <c r="C32" s="205">
        <v>2025</v>
      </c>
      <c r="D32" s="205">
        <v>2025</v>
      </c>
      <c r="E32" s="82"/>
      <c r="F32" s="82"/>
      <c r="G32" s="55" t="s">
        <v>111</v>
      </c>
      <c r="H32" s="55" t="s">
        <v>111</v>
      </c>
      <c r="I32" s="55">
        <v>100</v>
      </c>
      <c r="J32" s="55" t="s">
        <v>111</v>
      </c>
      <c r="K32" s="55" t="s">
        <v>111</v>
      </c>
      <c r="L32" s="55" t="s">
        <v>111</v>
      </c>
    </row>
    <row r="33" spans="1:12" s="2" customFormat="1" ht="37.5" customHeight="1">
      <c r="A33" s="78" t="s">
        <v>306</v>
      </c>
      <c r="B33" s="84" t="s">
        <v>307</v>
      </c>
      <c r="C33" s="55" t="s">
        <v>111</v>
      </c>
      <c r="D33" s="55" t="s">
        <v>111</v>
      </c>
      <c r="E33" s="82"/>
      <c r="F33" s="82"/>
      <c r="G33" s="55" t="s">
        <v>111</v>
      </c>
      <c r="H33" s="55" t="s">
        <v>111</v>
      </c>
      <c r="I33" s="55" t="s">
        <v>111</v>
      </c>
      <c r="J33" s="55" t="s">
        <v>111</v>
      </c>
      <c r="K33" s="55" t="s">
        <v>111</v>
      </c>
      <c r="L33" s="55" t="s">
        <v>111</v>
      </c>
    </row>
    <row r="34" spans="1:12" s="2" customFormat="1" ht="47.25" customHeight="1">
      <c r="A34" s="78" t="s">
        <v>308</v>
      </c>
      <c r="B34" s="84" t="s">
        <v>309</v>
      </c>
      <c r="C34" s="55" t="s">
        <v>111</v>
      </c>
      <c r="D34" s="55" t="s">
        <v>111</v>
      </c>
      <c r="E34" s="85"/>
      <c r="F34" s="85"/>
      <c r="G34" s="55" t="s">
        <v>111</v>
      </c>
      <c r="H34" s="55" t="s">
        <v>111</v>
      </c>
      <c r="I34" s="55" t="s">
        <v>111</v>
      </c>
      <c r="J34" s="55" t="s">
        <v>111</v>
      </c>
      <c r="K34" s="55" t="s">
        <v>111</v>
      </c>
      <c r="L34" s="55" t="s">
        <v>111</v>
      </c>
    </row>
    <row r="35" spans="1:12" s="2" customFormat="1" ht="49.5" customHeight="1">
      <c r="A35" s="78" t="s">
        <v>310</v>
      </c>
      <c r="B35" s="84" t="s">
        <v>311</v>
      </c>
      <c r="C35" s="205">
        <v>2025</v>
      </c>
      <c r="D35" s="205">
        <v>2025</v>
      </c>
      <c r="E35" s="85"/>
      <c r="F35" s="85"/>
      <c r="G35" s="55" t="s">
        <v>111</v>
      </c>
      <c r="H35" s="55" t="s">
        <v>111</v>
      </c>
      <c r="I35" s="55">
        <v>100</v>
      </c>
      <c r="J35" s="55" t="s">
        <v>111</v>
      </c>
      <c r="K35" s="55" t="s">
        <v>111</v>
      </c>
      <c r="L35" s="55" t="s">
        <v>111</v>
      </c>
    </row>
    <row r="36" spans="1:12" ht="37.5" customHeight="1">
      <c r="A36" s="78" t="s">
        <v>312</v>
      </c>
      <c r="B36" s="84" t="s">
        <v>313</v>
      </c>
      <c r="C36" s="55" t="s">
        <v>111</v>
      </c>
      <c r="D36" s="55" t="s">
        <v>111</v>
      </c>
      <c r="E36" s="86"/>
      <c r="F36" s="87"/>
      <c r="G36" s="55" t="s">
        <v>111</v>
      </c>
      <c r="H36" s="55" t="s">
        <v>111</v>
      </c>
      <c r="I36" s="55" t="s">
        <v>111</v>
      </c>
      <c r="J36" s="55" t="s">
        <v>111</v>
      </c>
      <c r="K36" s="55" t="s">
        <v>111</v>
      </c>
      <c r="L36" s="55" t="s">
        <v>111</v>
      </c>
    </row>
    <row r="37" spans="1:12">
      <c r="A37" s="78" t="s">
        <v>314</v>
      </c>
      <c r="B37" s="84" t="s">
        <v>315</v>
      </c>
      <c r="C37" s="81" t="s">
        <v>111</v>
      </c>
      <c r="D37" s="81" t="s">
        <v>111</v>
      </c>
      <c r="E37" s="86"/>
      <c r="F37" s="87"/>
      <c r="G37" s="55" t="s">
        <v>111</v>
      </c>
      <c r="H37" s="55" t="s">
        <v>111</v>
      </c>
      <c r="I37" s="93">
        <v>100</v>
      </c>
      <c r="J37" s="55" t="s">
        <v>111</v>
      </c>
      <c r="K37" s="55" t="s">
        <v>111</v>
      </c>
      <c r="L37" s="55" t="s">
        <v>111</v>
      </c>
    </row>
    <row r="38" spans="1:12">
      <c r="A38" s="78" t="s">
        <v>316</v>
      </c>
      <c r="B38" s="79" t="s">
        <v>317</v>
      </c>
      <c r="C38" s="206">
        <v>45839</v>
      </c>
      <c r="D38" s="207">
        <v>47331</v>
      </c>
      <c r="E38" s="89"/>
      <c r="F38" s="89"/>
      <c r="G38" s="55" t="s">
        <v>111</v>
      </c>
      <c r="H38" s="55" t="s">
        <v>111</v>
      </c>
      <c r="I38" s="56">
        <v>100</v>
      </c>
      <c r="J38" s="55" t="s">
        <v>111</v>
      </c>
      <c r="K38" s="55" t="s">
        <v>111</v>
      </c>
      <c r="L38" s="55" t="s">
        <v>111</v>
      </c>
    </row>
    <row r="39" spans="1:12" ht="63">
      <c r="A39" s="78">
        <v>2</v>
      </c>
      <c r="B39" s="84" t="s">
        <v>318</v>
      </c>
      <c r="C39" s="206">
        <v>45839</v>
      </c>
      <c r="D39" s="207">
        <v>47331</v>
      </c>
      <c r="E39" s="56"/>
      <c r="F39" s="56"/>
      <c r="G39" s="55" t="s">
        <v>111</v>
      </c>
      <c r="H39" s="55" t="s">
        <v>111</v>
      </c>
      <c r="I39" s="56">
        <v>100</v>
      </c>
      <c r="J39" s="55" t="s">
        <v>111</v>
      </c>
      <c r="K39" s="55" t="s">
        <v>111</v>
      </c>
      <c r="L39" s="55" t="s">
        <v>111</v>
      </c>
    </row>
    <row r="40" spans="1:12" ht="33.75" customHeight="1">
      <c r="A40" s="78" t="s">
        <v>319</v>
      </c>
      <c r="B40" s="84" t="s">
        <v>320</v>
      </c>
      <c r="C40" s="206">
        <v>45870</v>
      </c>
      <c r="D40" s="207">
        <v>47362</v>
      </c>
      <c r="E40" s="56"/>
      <c r="F40" s="56"/>
      <c r="G40" s="55" t="s">
        <v>111</v>
      </c>
      <c r="H40" s="55" t="s">
        <v>111</v>
      </c>
      <c r="I40" s="56">
        <v>100</v>
      </c>
      <c r="J40" s="55" t="s">
        <v>111</v>
      </c>
      <c r="K40" s="55" t="s">
        <v>111</v>
      </c>
      <c r="L40" s="55" t="s">
        <v>111</v>
      </c>
    </row>
    <row r="41" spans="1:12" ht="63" customHeight="1">
      <c r="A41" s="78" t="s">
        <v>321</v>
      </c>
      <c r="B41" s="79" t="s">
        <v>322</v>
      </c>
      <c r="C41" s="206">
        <v>45870</v>
      </c>
      <c r="D41" s="207">
        <v>47362</v>
      </c>
      <c r="E41" s="90"/>
      <c r="F41" s="90"/>
      <c r="G41" s="55" t="s">
        <v>111</v>
      </c>
      <c r="H41" s="55" t="s">
        <v>111</v>
      </c>
      <c r="I41" s="56">
        <v>100</v>
      </c>
      <c r="J41" s="55" t="s">
        <v>111</v>
      </c>
      <c r="K41" s="55" t="s">
        <v>111</v>
      </c>
      <c r="L41" s="55" t="s">
        <v>111</v>
      </c>
    </row>
    <row r="42" spans="1:12" ht="58.5" customHeight="1">
      <c r="A42" s="78">
        <v>3</v>
      </c>
      <c r="B42" s="84" t="s">
        <v>323</v>
      </c>
      <c r="C42" s="206" t="s">
        <v>111</v>
      </c>
      <c r="D42" s="207" t="s">
        <v>111</v>
      </c>
      <c r="E42" s="90"/>
      <c r="F42" s="90"/>
      <c r="G42" s="55" t="s">
        <v>111</v>
      </c>
      <c r="H42" s="55" t="s">
        <v>111</v>
      </c>
      <c r="I42" s="56">
        <v>100</v>
      </c>
      <c r="J42" s="55" t="s">
        <v>111</v>
      </c>
      <c r="K42" s="55" t="s">
        <v>111</v>
      </c>
      <c r="L42" s="55" t="s">
        <v>111</v>
      </c>
    </row>
    <row r="43" spans="1:12" ht="34.5" customHeight="1">
      <c r="A43" s="78" t="s">
        <v>324</v>
      </c>
      <c r="B43" s="84" t="s">
        <v>325</v>
      </c>
      <c r="C43" s="206">
        <v>46600</v>
      </c>
      <c r="D43" s="207">
        <v>47362</v>
      </c>
      <c r="E43" s="90"/>
      <c r="F43" s="90"/>
      <c r="G43" s="55" t="s">
        <v>111</v>
      </c>
      <c r="H43" s="55" t="s">
        <v>111</v>
      </c>
      <c r="I43" s="56">
        <v>100</v>
      </c>
      <c r="J43" s="55" t="s">
        <v>111</v>
      </c>
      <c r="K43" s="55" t="s">
        <v>111</v>
      </c>
      <c r="L43" s="55" t="s">
        <v>111</v>
      </c>
    </row>
    <row r="44" spans="1:12" ht="24.75" customHeight="1">
      <c r="A44" s="78" t="s">
        <v>326</v>
      </c>
      <c r="B44" s="84" t="s">
        <v>327</v>
      </c>
      <c r="C44" s="206">
        <v>46600</v>
      </c>
      <c r="D44" s="207">
        <v>47362</v>
      </c>
      <c r="E44" s="90"/>
      <c r="F44" s="90"/>
      <c r="G44" s="55" t="s">
        <v>111</v>
      </c>
      <c r="H44" s="55" t="s">
        <v>111</v>
      </c>
      <c r="I44" s="56">
        <v>100</v>
      </c>
      <c r="J44" s="55" t="s">
        <v>111</v>
      </c>
      <c r="K44" s="55" t="s">
        <v>111</v>
      </c>
      <c r="L44" s="55" t="s">
        <v>111</v>
      </c>
    </row>
    <row r="45" spans="1:12" ht="90.75" customHeight="1">
      <c r="A45" s="78" t="s">
        <v>328</v>
      </c>
      <c r="B45" s="84" t="s">
        <v>329</v>
      </c>
      <c r="C45" s="206" t="s">
        <v>111</v>
      </c>
      <c r="D45" s="207" t="s">
        <v>111</v>
      </c>
      <c r="E45" s="90"/>
      <c r="F45" s="90"/>
      <c r="G45" s="55" t="s">
        <v>111</v>
      </c>
      <c r="H45" s="55" t="s">
        <v>111</v>
      </c>
      <c r="I45" s="56">
        <v>100</v>
      </c>
      <c r="J45" s="55" t="s">
        <v>111</v>
      </c>
      <c r="K45" s="55" t="s">
        <v>111</v>
      </c>
      <c r="L45" s="55" t="s">
        <v>111</v>
      </c>
    </row>
    <row r="46" spans="1:12" ht="167.25" customHeight="1">
      <c r="A46" s="78" t="s">
        <v>330</v>
      </c>
      <c r="B46" s="84" t="s">
        <v>331</v>
      </c>
      <c r="C46" s="208" t="s">
        <v>111</v>
      </c>
      <c r="D46" s="209" t="s">
        <v>111</v>
      </c>
      <c r="E46" s="90"/>
      <c r="F46" s="90"/>
      <c r="G46" s="55" t="s">
        <v>111</v>
      </c>
      <c r="H46" s="55" t="s">
        <v>111</v>
      </c>
      <c r="I46" s="55" t="s">
        <v>111</v>
      </c>
      <c r="J46" s="55" t="s">
        <v>111</v>
      </c>
      <c r="K46" s="55" t="s">
        <v>111</v>
      </c>
      <c r="L46" s="55" t="s">
        <v>111</v>
      </c>
    </row>
    <row r="47" spans="1:12" ht="30.75" customHeight="1">
      <c r="A47" s="78" t="s">
        <v>332</v>
      </c>
      <c r="B47" s="84" t="s">
        <v>333</v>
      </c>
      <c r="C47" s="206">
        <v>47362</v>
      </c>
      <c r="D47" s="206">
        <v>47392</v>
      </c>
      <c r="E47" s="90"/>
      <c r="F47" s="90"/>
      <c r="G47" s="55" t="s">
        <v>111</v>
      </c>
      <c r="H47" s="55" t="s">
        <v>111</v>
      </c>
      <c r="I47" s="56">
        <v>100</v>
      </c>
      <c r="J47" s="55" t="s">
        <v>111</v>
      </c>
      <c r="K47" s="55" t="s">
        <v>111</v>
      </c>
      <c r="L47" s="55" t="s">
        <v>111</v>
      </c>
    </row>
    <row r="48" spans="1:12" ht="37.5" customHeight="1">
      <c r="A48" s="78" t="s">
        <v>334</v>
      </c>
      <c r="B48" s="79" t="s">
        <v>335</v>
      </c>
      <c r="C48" s="206">
        <v>47362</v>
      </c>
      <c r="D48" s="206">
        <v>47392</v>
      </c>
      <c r="E48" s="90"/>
      <c r="F48" s="90"/>
      <c r="G48" s="55" t="s">
        <v>111</v>
      </c>
      <c r="H48" s="55" t="s">
        <v>111</v>
      </c>
      <c r="I48" s="56">
        <v>100</v>
      </c>
      <c r="J48" s="55" t="s">
        <v>111</v>
      </c>
      <c r="K48" s="55" t="s">
        <v>111</v>
      </c>
      <c r="L48" s="55" t="s">
        <v>111</v>
      </c>
    </row>
    <row r="49" spans="1:12" ht="35.25" customHeight="1">
      <c r="A49" s="78">
        <v>4</v>
      </c>
      <c r="B49" s="84" t="s">
        <v>336</v>
      </c>
      <c r="C49" s="206">
        <v>47362</v>
      </c>
      <c r="D49" s="206">
        <v>47392</v>
      </c>
      <c r="E49" s="90"/>
      <c r="F49" s="90"/>
      <c r="G49" s="55" t="s">
        <v>111</v>
      </c>
      <c r="H49" s="55" t="s">
        <v>111</v>
      </c>
      <c r="I49" s="56">
        <v>100</v>
      </c>
      <c r="J49" s="55" t="s">
        <v>111</v>
      </c>
      <c r="K49" s="55" t="s">
        <v>111</v>
      </c>
      <c r="L49" s="55" t="s">
        <v>111</v>
      </c>
    </row>
    <row r="50" spans="1:12" ht="86.25" customHeight="1">
      <c r="A50" s="78" t="s">
        <v>337</v>
      </c>
      <c r="B50" s="84" t="s">
        <v>338</v>
      </c>
      <c r="C50" s="81" t="s">
        <v>111</v>
      </c>
      <c r="D50" s="88" t="s">
        <v>111</v>
      </c>
      <c r="E50" s="90"/>
      <c r="F50" s="90"/>
      <c r="G50" s="55" t="s">
        <v>111</v>
      </c>
      <c r="H50" s="55" t="s">
        <v>111</v>
      </c>
      <c r="I50" s="56">
        <v>100</v>
      </c>
      <c r="J50" s="55" t="s">
        <v>111</v>
      </c>
      <c r="K50" s="55" t="s">
        <v>111</v>
      </c>
      <c r="L50" s="55" t="s">
        <v>111</v>
      </c>
    </row>
    <row r="51" spans="1:12" ht="77.25" customHeight="1">
      <c r="A51" s="78" t="s">
        <v>339</v>
      </c>
      <c r="B51" s="84" t="s">
        <v>340</v>
      </c>
      <c r="C51" s="81" t="s">
        <v>111</v>
      </c>
      <c r="D51" s="88" t="s">
        <v>111</v>
      </c>
      <c r="E51" s="90"/>
      <c r="F51" s="90"/>
      <c r="G51" s="55" t="s">
        <v>111</v>
      </c>
      <c r="H51" s="55" t="s">
        <v>111</v>
      </c>
      <c r="I51" s="56">
        <v>100</v>
      </c>
      <c r="J51" s="55" t="s">
        <v>111</v>
      </c>
      <c r="K51" s="55" t="s">
        <v>111</v>
      </c>
      <c r="L51" s="55" t="s">
        <v>111</v>
      </c>
    </row>
    <row r="52" spans="1:12" ht="71.25" customHeight="1">
      <c r="A52" s="78" t="s">
        <v>341</v>
      </c>
      <c r="B52" s="84" t="s">
        <v>342</v>
      </c>
      <c r="C52" s="81" t="s">
        <v>111</v>
      </c>
      <c r="D52" s="88" t="s">
        <v>111</v>
      </c>
      <c r="E52" s="90"/>
      <c r="F52" s="90"/>
      <c r="G52" s="55" t="s">
        <v>111</v>
      </c>
      <c r="H52" s="55" t="s">
        <v>111</v>
      </c>
      <c r="I52" s="56">
        <v>100</v>
      </c>
      <c r="J52" s="55" t="s">
        <v>111</v>
      </c>
      <c r="K52" s="55" t="s">
        <v>111</v>
      </c>
      <c r="L52" s="55" t="s">
        <v>111</v>
      </c>
    </row>
    <row r="53" spans="1:12" ht="48" customHeight="1">
      <c r="A53" s="78" t="s">
        <v>343</v>
      </c>
      <c r="B53" s="91" t="s">
        <v>344</v>
      </c>
      <c r="C53" s="206">
        <v>47392</v>
      </c>
      <c r="D53" s="206">
        <v>47423</v>
      </c>
      <c r="E53" s="90"/>
      <c r="F53" s="90"/>
      <c r="G53" s="55" t="s">
        <v>111</v>
      </c>
      <c r="H53" s="55" t="s">
        <v>111</v>
      </c>
      <c r="I53" s="56">
        <v>100</v>
      </c>
      <c r="J53" s="55" t="s">
        <v>111</v>
      </c>
      <c r="K53" s="55" t="s">
        <v>111</v>
      </c>
      <c r="L53" s="55" t="s">
        <v>111</v>
      </c>
    </row>
    <row r="54" spans="1:12" ht="46.5" customHeight="1">
      <c r="A54" s="78" t="s">
        <v>345</v>
      </c>
      <c r="B54" s="84" t="s">
        <v>346</v>
      </c>
      <c r="C54" s="81" t="s">
        <v>111</v>
      </c>
      <c r="D54" s="88" t="s">
        <v>111</v>
      </c>
      <c r="E54" s="90"/>
      <c r="F54" s="90"/>
      <c r="G54" s="55" t="s">
        <v>111</v>
      </c>
      <c r="H54" s="55" t="s">
        <v>111</v>
      </c>
      <c r="I54" s="56">
        <v>100</v>
      </c>
      <c r="J54" s="55" t="s">
        <v>111</v>
      </c>
      <c r="K54" s="55" t="s">
        <v>111</v>
      </c>
      <c r="L54" s="55" t="s">
        <v>111</v>
      </c>
    </row>
  </sheetData>
  <mergeCells count="21">
    <mergeCell ref="A16:L16"/>
    <mergeCell ref="A19:L19"/>
    <mergeCell ref="C21:H21"/>
    <mergeCell ref="C22:D22"/>
    <mergeCell ref="G22:H22"/>
    <mergeCell ref="A21:A23"/>
    <mergeCell ref="B21:B23"/>
    <mergeCell ref="I21:I23"/>
    <mergeCell ref="J21:J23"/>
    <mergeCell ref="K21:K23"/>
    <mergeCell ref="L21:L23"/>
    <mergeCell ref="A11:L11"/>
    <mergeCell ref="A12:L12"/>
    <mergeCell ref="A13:L13"/>
    <mergeCell ref="A14:L14"/>
    <mergeCell ref="A15:L15"/>
    <mergeCell ref="A5:L5"/>
    <mergeCell ref="A7:L7"/>
    <mergeCell ref="A8:L8"/>
    <mergeCell ref="A9:L9"/>
    <mergeCell ref="A10:L10"/>
  </mergeCells>
  <printOptions gridLines="1"/>
  <pageMargins left="0.70833333333333304" right="0.70833333333333304" top="0.74791666666666701" bottom="0.74791666666666701" header="0.51180555555555496" footer="0.51180555555555496"/>
  <pageSetup paperSize="8" scale="56"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41</vt:i4>
      </vt:variant>
    </vt:vector>
  </HeadingPairs>
  <TitlesOfParts>
    <vt:vector size="5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местоположение'!Print_Titles_0</vt:lpstr>
      <vt:lpstr>'2. паспорт  ТП'!Print_Titles_0</vt:lpstr>
      <vt:lpstr>'3.3 паспорт описание'!Print_Titles_0</vt:lpstr>
      <vt:lpstr>'4. паспортбюджет'!Print_Titles_0</vt:lpstr>
      <vt:lpstr>'1. паспорт местоположение'!Print_Titles_0_0</vt:lpstr>
      <vt:lpstr>'2. паспорт  ТП'!Print_Titles_0_0</vt:lpstr>
      <vt:lpstr>'3.3 паспорт описание'!Print_Titles_0_0</vt:lpstr>
      <vt:lpstr>'4. паспортбюджет'!Print_Titles_0_0</vt:lpstr>
      <vt:lpstr>'1. паспорт местоположение'!Print_Titles_0_0_0</vt:lpstr>
      <vt:lpstr>'2. паспорт  ТП'!Print_Titles_0_0_0</vt:lpstr>
      <vt:lpstr>'3.3 паспорт описание'!Print_Titles_0_0_0</vt:lpstr>
      <vt:lpstr>'4. паспортбюджет'!Print_Titles_0_0_0</vt:lpstr>
      <vt:lpstr>'1. паспорт местоположение'!Print_Titles_0_0_0_0</vt:lpstr>
      <vt:lpstr>'2. паспорт  ТП'!Print_Titles_0_0_0_0</vt:lpstr>
      <vt:lpstr>'3.3 паспорт описание'!Print_Titles_0_0_0_0</vt:lpstr>
      <vt:lpstr>'4. паспортбюджет'!Print_Titles_0_0_0_0</vt:lpstr>
      <vt:lpstr>'1. паспорт местоположение'!Print_Titles_0_0_0_0_0</vt:lpstr>
      <vt:lpstr>'2. паспорт  ТП'!Print_Titles_0_0_0_0_0</vt:lpstr>
      <vt:lpstr>'3.3 паспорт описание'!Print_Titles_0_0_0_0_0</vt:lpstr>
      <vt:lpstr>'4. паспортбюджет'!Print_Titles_0_0_0_0_0</vt:lpstr>
      <vt:lpstr>'1. паспорт местоположение'!Print_Titles_0_0_0_0_0_0</vt:lpstr>
      <vt:lpstr>'2. паспорт  ТП'!Print_Titles_0_0_0_0_0_0</vt:lpstr>
      <vt:lpstr>'3.3 паспорт описание'!Print_Titles_0_0_0_0_0_0</vt:lpstr>
      <vt:lpstr>'4. паспортбюджет'!Print_Titles_0_0_0_0_0_0</vt:lpstr>
      <vt:lpstr>'1. паспорт местоположение'!Print_Titles_0_0_0_0_0_0_0</vt:lpstr>
      <vt:lpstr>'2. паспорт  ТП'!Print_Titles_0_0_0_0_0_0_0</vt:lpstr>
      <vt:lpstr>'3.3 паспорт описание'!Print_Titles_0_0_0_0_0_0_0</vt:lpstr>
      <vt:lpstr>'4. паспортбюджет'!Print_Titles_0_0_0_0_0_0_0</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ChiefEngin</dc:creator>
  <cp:lastModifiedBy>Ткачев Вадим Викторович</cp:lastModifiedBy>
  <cp:revision>72</cp:revision>
  <cp:lastPrinted>2025-02-14T10:25:15Z</cp:lastPrinted>
  <dcterms:created xsi:type="dcterms:W3CDTF">2015-08-16T15:31:00Z</dcterms:created>
  <dcterms:modified xsi:type="dcterms:W3CDTF">2025-10-29T07:34:04Z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FBED8CFA1EE34A40A0704D286EBF750C_12</vt:lpwstr>
  </property>
  <property fmtid="{D5CDD505-2E9C-101B-9397-08002B2CF9AE}" pid="3" name="KSOProductBuildVer">
    <vt:lpwstr>1049-12.2.0.13266</vt:lpwstr>
  </property>
</Properties>
</file>